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showInkAnnotation="0" defaultThemeVersion="124226"/>
  <xr:revisionPtr revIDLastSave="0" documentId="13_ncr:1_{8A9D4197-D6F9-4127-82E1-2FA29E23B0D1}" xr6:coauthVersionLast="47" xr6:coauthVersionMax="47" xr10:uidLastSave="{00000000-0000-0000-0000-000000000000}"/>
  <workbookProtection workbookAlgorithmName="SHA-512" workbookHashValue="qbqAoRo+9exCka22QC5wVcWmMIsr9/Tgba4xn39DVTxUtSTUC/DmiJAQ7QVs2iSecZHKoGtAA7Oy+rUQzFud+A==" workbookSaltValue="VAsAt7wBfMUoKMnqJ9tEBg==" workbookSpinCount="100000" lockStructure="1"/>
  <bookViews>
    <workbookView xWindow="810" yWindow="420" windowWidth="24765" windowHeight="12915" tabRatio="744" xr2:uid="{00000000-000D-0000-FFFF-FFFF00000000}"/>
  </bookViews>
  <sheets>
    <sheet name="共通入力シート" sheetId="17" r:id="rId1"/>
    <sheet name="（表紙）" sheetId="11" r:id="rId2"/>
    <sheet name="様式1-1（活動概要）" sheetId="14" r:id="rId3"/>
    <sheet name="様式1-1-①（バリアフリー・多言語）" sheetId="19" r:id="rId4"/>
    <sheet name="様式1-2（劇場・音楽堂、団体概要）" sheetId="5" r:id="rId5"/>
    <sheet name="様式1-3（略歴）" sheetId="6" r:id="rId6"/>
    <sheet name="A-3自己申告書" sheetId="20" r:id="rId7"/>
  </sheets>
  <definedNames>
    <definedName name="_xlnm.Print_Area" localSheetId="1">'（表紙）'!$A$1:$O$41</definedName>
    <definedName name="_xlnm.Print_Area" localSheetId="6">'A-3自己申告書'!$A$1:$K$105</definedName>
    <definedName name="_xlnm.Print_Area" localSheetId="0">共通入力シート!$A$1:$B$17</definedName>
    <definedName name="_xlnm.Print_Area" localSheetId="2">'様式1-1（活動概要）'!$B$1:$M$274</definedName>
    <definedName name="_xlnm.Print_Area" localSheetId="3">'様式1-1-①（バリアフリー・多言語）'!$A$1:$S$148</definedName>
    <definedName name="_xlnm.Print_Area" localSheetId="4">'様式1-2（劇場・音楽堂、団体概要）'!$A$1:$I$735</definedName>
    <definedName name="_xlnm.Print_Area" localSheetId="5">'様式1-3（略歴）'!$A$1:$H$750</definedName>
    <definedName name="Z_E84E9F7F_9958_42B9_A270_BB31B9AD82CE_.wvu.Cols" localSheetId="2" hidden="1">'様式1-1（活動概要）'!#REF!</definedName>
    <definedName name="Z_E84E9F7F_9958_42B9_A270_BB31B9AD82CE_.wvu.PrintArea" localSheetId="2" hidden="1">'様式1-1（活動概要）'!$B$3:$M$263</definedName>
    <definedName name="応募分野" localSheetId="6">#REF!</definedName>
    <definedName name="応募分野">#REF!</definedName>
    <definedName name="音楽費">#REF!</definedName>
    <definedName name="会場費">#REF!</definedName>
    <definedName name="会場費・舞台費・運搬費">#REF!</definedName>
    <definedName name="活動区分">#REF!</definedName>
    <definedName name="感染症対策経費">#REF!</definedName>
    <definedName name="稽古費">#REF!</definedName>
    <definedName name="謝金・旅費・宣伝費等">#REF!</definedName>
    <definedName name="出演費・音楽費・文芸費">#REF!</definedName>
    <definedName name="助成対象外経費">#REF!</definedName>
    <definedName name="伝_音楽費">#REF!</definedName>
    <definedName name="伝_出演費">#REF!</definedName>
    <definedName name="伝_文芸費">#REF!</definedName>
    <definedName name="伝大_P61">#REF!</definedName>
    <definedName name="配信費">#REF!</definedName>
    <definedName name="舞台費">#REF!</definedName>
    <definedName name="文芸費">#REF!</definedName>
    <definedName name="旅費">#REF!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R62" i="19" l="1"/>
  <c r="P62" i="19"/>
  <c r="M62" i="19" s="1"/>
  <c r="R53" i="19"/>
  <c r="P53" i="19"/>
  <c r="M53" i="19" s="1"/>
  <c r="R44" i="19"/>
  <c r="P44" i="19"/>
  <c r="R35" i="19"/>
  <c r="P35" i="19"/>
  <c r="R17" i="19"/>
  <c r="P17" i="19"/>
  <c r="R8" i="19"/>
  <c r="P8" i="19"/>
  <c r="M8" i="19" s="1"/>
  <c r="P71" i="19"/>
  <c r="R131" i="19"/>
  <c r="M131" i="19"/>
  <c r="Q142" i="19"/>
  <c r="P131" i="19"/>
  <c r="R122" i="19"/>
  <c r="P122" i="19"/>
  <c r="R113" i="19"/>
  <c r="P113" i="19"/>
  <c r="R104" i="19"/>
  <c r="P104" i="19"/>
  <c r="R95" i="19"/>
  <c r="P95" i="19"/>
  <c r="M86" i="19"/>
  <c r="R86" i="19"/>
  <c r="P86" i="19"/>
  <c r="S71" i="19"/>
  <c r="R71" i="19"/>
  <c r="Q71" i="19"/>
  <c r="M71" i="19" s="1"/>
  <c r="M44" i="19"/>
  <c r="M35" i="19"/>
  <c r="S26" i="19"/>
  <c r="R26" i="19"/>
  <c r="Q26" i="19"/>
  <c r="P26" i="19"/>
  <c r="M26" i="19" s="1"/>
  <c r="F220" i="14"/>
  <c r="F210" i="14"/>
  <c r="L210" i="14"/>
  <c r="L225" i="14"/>
  <c r="L232" i="14"/>
  <c r="L242" i="14"/>
  <c r="L248" i="14"/>
  <c r="H202" i="14"/>
  <c r="H184" i="14"/>
  <c r="H181" i="14"/>
  <c r="H178" i="14"/>
  <c r="D178" i="14"/>
  <c r="H727" i="5"/>
  <c r="F727" i="5"/>
  <c r="D727" i="5"/>
  <c r="H678" i="5"/>
  <c r="F678" i="5"/>
  <c r="D678" i="5"/>
  <c r="H629" i="5"/>
  <c r="F629" i="5"/>
  <c r="D629" i="5"/>
  <c r="H580" i="5"/>
  <c r="F580" i="5"/>
  <c r="D580" i="5"/>
  <c r="H531" i="5"/>
  <c r="F531" i="5"/>
  <c r="D531" i="5"/>
  <c r="H482" i="5"/>
  <c r="F482" i="5"/>
  <c r="D482" i="5"/>
  <c r="H433" i="5"/>
  <c r="F433" i="5"/>
  <c r="D433" i="5"/>
  <c r="H384" i="5"/>
  <c r="F384" i="5"/>
  <c r="D384" i="5"/>
  <c r="H335" i="5"/>
  <c r="F335" i="5"/>
  <c r="D335" i="5"/>
  <c r="H286" i="5"/>
  <c r="F286" i="5"/>
  <c r="D286" i="5"/>
  <c r="H237" i="5"/>
  <c r="F237" i="5"/>
  <c r="D237" i="5"/>
  <c r="H188" i="5"/>
  <c r="F188" i="5"/>
  <c r="D188" i="5"/>
  <c r="H139" i="5"/>
  <c r="F139" i="5"/>
  <c r="D139" i="5"/>
  <c r="H90" i="5"/>
  <c r="F90" i="5"/>
  <c r="D90" i="5"/>
  <c r="G145" i="19"/>
  <c r="P138" i="19"/>
  <c r="S138" i="19"/>
  <c r="R138" i="19"/>
  <c r="Q138" i="19"/>
  <c r="M95" i="19"/>
  <c r="M104" i="19"/>
  <c r="M113" i="19"/>
  <c r="M122" i="19"/>
  <c r="M138" i="19"/>
  <c r="F260" i="14"/>
  <c r="H6" i="20"/>
  <c r="H5" i="20"/>
  <c r="D5" i="14"/>
  <c r="L253" i="14"/>
  <c r="L255" i="14"/>
  <c r="K178" i="14"/>
  <c r="F246" i="14"/>
  <c r="F242" i="14"/>
  <c r="F233" i="14"/>
  <c r="F226" i="14"/>
  <c r="O78" i="19"/>
  <c r="M17" i="19"/>
  <c r="H199" i="14"/>
  <c r="H41" i="5"/>
  <c r="F41" i="5"/>
  <c r="D41" i="5"/>
  <c r="F30" i="11"/>
  <c r="L256" i="14"/>
  <c r="L258" i="14" s="1"/>
  <c r="H196" i="14"/>
  <c r="H193" i="14"/>
  <c r="H190" i="14"/>
  <c r="H187" i="14"/>
  <c r="G29" i="11"/>
  <c r="C262" i="14"/>
  <c r="H261" i="14"/>
  <c r="G25" i="11"/>
  <c r="I15" i="11"/>
  <c r="J15" i="11"/>
  <c r="I11" i="11"/>
  <c r="J11" i="11"/>
  <c r="K16" i="11"/>
  <c r="I16" i="11"/>
  <c r="J14" i="11"/>
  <c r="I13" i="11"/>
  <c r="J10" i="11"/>
  <c r="I9" i="11"/>
  <c r="D6" i="14"/>
  <c r="E40" i="11"/>
  <c r="D41" i="11"/>
  <c r="F248" i="14" l="1"/>
  <c r="C263" i="14" s="1"/>
  <c r="Q27" i="11" s="1"/>
  <c r="Q30" i="11" s="1"/>
  <c r="G27" i="11" s="1"/>
  <c r="F249" i="14"/>
  <c r="R78" i="19"/>
  <c r="R141" i="19" s="1"/>
  <c r="S78" i="19"/>
  <c r="S141" i="19" s="1"/>
  <c r="P78" i="19"/>
  <c r="P141" i="19" s="1"/>
  <c r="M78" i="19"/>
  <c r="M141" i="19" s="1"/>
  <c r="Q78" i="19"/>
  <c r="Q141" i="19" s="1"/>
  <c r="Q143" i="19" s="1"/>
  <c r="S27" i="11" s="1"/>
  <c r="P142" i="19" l="1"/>
  <c r="M142" i="19" s="1"/>
  <c r="M143" i="19" s="1"/>
  <c r="J147" i="19" s="1"/>
  <c r="Q147" i="19"/>
  <c r="P143" i="19" l="1"/>
  <c r="P147" i="19" s="1"/>
  <c r="R27" i="11"/>
  <c r="R30" i="11" s="1"/>
  <c r="G28"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6" authorId="0" shapeId="0" xr:uid="{88D800F1-E5DA-4631-8E1A-60E59B12E6DE}">
      <text>
        <r>
          <rPr>
            <sz val="9"/>
            <color indexed="81"/>
            <rFont val="MS P ゴシック"/>
            <family val="3"/>
            <charset val="128"/>
          </rPr>
          <t>押印不要です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07" authorId="0" shapeId="0" xr:uid="{9FBC3564-4305-4D5B-9B73-F785B66BC801}">
      <text>
        <r>
          <rPr>
            <sz val="9"/>
            <color indexed="81"/>
            <rFont val="MS P ゴシック"/>
            <family val="3"/>
            <charset val="128"/>
          </rPr>
          <t>千円未満は切り捨てず、1円単位でご記入ください。</t>
        </r>
      </text>
    </comment>
    <comment ref="K207" authorId="0" shapeId="0" xr:uid="{7089C1B9-498A-410C-B13C-8D16EA5A2CD0}">
      <text>
        <r>
          <rPr>
            <sz val="9"/>
            <color indexed="81"/>
            <rFont val="MS P ゴシック"/>
            <family val="3"/>
            <charset val="128"/>
          </rPr>
          <t>千円未満は切り捨てず、1円単位でご記入ください。</t>
        </r>
      </text>
    </comment>
    <comment ref="B218" authorId="0" shapeId="0" xr:uid="{D53E8ADE-FCFA-486D-8C6B-5CA278768CC5}">
      <text>
        <r>
          <rPr>
            <sz val="8"/>
            <color indexed="81"/>
            <rFont val="MS P ゴシック"/>
            <family val="3"/>
            <charset val="128"/>
          </rPr>
          <t>設置自治体等からの負担金がある場合、記載してください</t>
        </r>
      </text>
    </comment>
    <comment ref="B224" authorId="0" shapeId="0" xr:uid="{87DB12F4-4855-443C-BB07-0033648C428D}">
      <text>
        <r>
          <rPr>
            <sz val="8"/>
            <color indexed="81"/>
            <rFont val="MS P ゴシック"/>
            <family val="3"/>
            <charset val="128"/>
          </rPr>
          <t>本応募以外の補助金・助成金について記載してください</t>
        </r>
      </text>
    </comment>
  </commentList>
</comments>
</file>

<file path=xl/sharedStrings.xml><?xml version="1.0" encoding="utf-8"?>
<sst xmlns="http://schemas.openxmlformats.org/spreadsheetml/2006/main" count="1861" uniqueCount="354">
  <si>
    <t>氏名</t>
    <rPh sb="0" eb="2">
      <t>シメイ</t>
    </rPh>
    <phoneticPr fontId="12"/>
  </si>
  <si>
    <t>記</t>
    <rPh sb="0" eb="1">
      <t>キ</t>
    </rPh>
    <phoneticPr fontId="12"/>
  </si>
  <si>
    <t>要望額</t>
    <rPh sb="0" eb="2">
      <t>ヨウボウ</t>
    </rPh>
    <rPh sb="2" eb="3">
      <t>ガク</t>
    </rPh>
    <phoneticPr fontId="12"/>
  </si>
  <si>
    <t>会計責任者</t>
    <rPh sb="0" eb="2">
      <t>カイケイ</t>
    </rPh>
    <rPh sb="2" eb="5">
      <t>セキニンシャ</t>
    </rPh>
    <phoneticPr fontId="12"/>
  </si>
  <si>
    <t>監査責任者</t>
    <rPh sb="0" eb="2">
      <t>カンサ</t>
    </rPh>
    <rPh sb="2" eb="5">
      <t>セキニンシャ</t>
    </rPh>
    <phoneticPr fontId="12"/>
  </si>
  <si>
    <t>所在地</t>
    <rPh sb="0" eb="3">
      <t>ショザイチ</t>
    </rPh>
    <phoneticPr fontId="12"/>
  </si>
  <si>
    <t>法人設立年月</t>
    <rPh sb="0" eb="2">
      <t>ホウジン</t>
    </rPh>
    <rPh sb="2" eb="4">
      <t>セツリツ</t>
    </rPh>
    <rPh sb="4" eb="6">
      <t>ネンゲツ</t>
    </rPh>
    <phoneticPr fontId="12"/>
  </si>
  <si>
    <t>当期損益</t>
    <rPh sb="0" eb="2">
      <t>トウキ</t>
    </rPh>
    <rPh sb="2" eb="4">
      <t>ソンエキ</t>
    </rPh>
    <phoneticPr fontId="12"/>
  </si>
  <si>
    <t>総支出</t>
    <rPh sb="0" eb="1">
      <t>ソウ</t>
    </rPh>
    <rPh sb="1" eb="3">
      <t>シシュツ</t>
    </rPh>
    <phoneticPr fontId="12"/>
  </si>
  <si>
    <t>総収入</t>
    <rPh sb="0" eb="3">
      <t>ソウシュウニュウ</t>
    </rPh>
    <phoneticPr fontId="12"/>
  </si>
  <si>
    <t>団体の財務状況</t>
    <rPh sb="0" eb="2">
      <t>ダンタイ</t>
    </rPh>
    <rPh sb="3" eb="5">
      <t>ザイム</t>
    </rPh>
    <rPh sb="5" eb="7">
      <t>ジョウキョウ</t>
    </rPh>
    <phoneticPr fontId="12"/>
  </si>
  <si>
    <t>計</t>
    <rPh sb="0" eb="1">
      <t>ケイ</t>
    </rPh>
    <phoneticPr fontId="12"/>
  </si>
  <si>
    <t>（主務官庁名）</t>
    <rPh sb="1" eb="3">
      <t>シュム</t>
    </rPh>
    <rPh sb="3" eb="5">
      <t>カンチョウ</t>
    </rPh>
    <rPh sb="5" eb="6">
      <t>メイ</t>
    </rPh>
    <phoneticPr fontId="12"/>
  </si>
  <si>
    <t>　　年　　　　　　　月</t>
    <phoneticPr fontId="12"/>
  </si>
  <si>
    <t>　　年　　　　　　　月</t>
    <rPh sb="2" eb="3">
      <t>ネン</t>
    </rPh>
    <rPh sb="10" eb="11">
      <t>ツキ</t>
    </rPh>
    <phoneticPr fontId="12"/>
  </si>
  <si>
    <t>〒</t>
    <phoneticPr fontId="12"/>
  </si>
  <si>
    <t>（氏名）</t>
    <phoneticPr fontId="12"/>
  </si>
  <si>
    <t>(ふりがな)</t>
    <phoneticPr fontId="12"/>
  </si>
  <si>
    <t>年　　月</t>
    <rPh sb="0" eb="1">
      <t>ネン</t>
    </rPh>
    <rPh sb="3" eb="4">
      <t>ツキ</t>
    </rPh>
    <phoneticPr fontId="12"/>
  </si>
  <si>
    <t>年　　　　月</t>
    <rPh sb="0" eb="1">
      <t>ネン</t>
    </rPh>
    <rPh sb="5" eb="6">
      <t>ツキ</t>
    </rPh>
    <phoneticPr fontId="12"/>
  </si>
  <si>
    <t>経歴</t>
    <rPh sb="0" eb="2">
      <t>ケイレキ</t>
    </rPh>
    <phoneticPr fontId="12"/>
  </si>
  <si>
    <t>現職</t>
    <rPh sb="0" eb="2">
      <t>ゲンショク</t>
    </rPh>
    <phoneticPr fontId="12"/>
  </si>
  <si>
    <t>（芸名）</t>
    <rPh sb="1" eb="2">
      <t>ゲイ</t>
    </rPh>
    <phoneticPr fontId="12"/>
  </si>
  <si>
    <t>（本名）</t>
    <rPh sb="1" eb="3">
      <t>ホンミョウ</t>
    </rPh>
    <phoneticPr fontId="12"/>
  </si>
  <si>
    <t>（ふりがな）</t>
    <phoneticPr fontId="12"/>
  </si>
  <si>
    <t>職歴等</t>
    <rPh sb="0" eb="2">
      <t>ショクレキ</t>
    </rPh>
    <rPh sb="2" eb="3">
      <t>トウ</t>
    </rPh>
    <phoneticPr fontId="12"/>
  </si>
  <si>
    <t>芸術活動歴・受賞歴等</t>
    <rPh sb="0" eb="2">
      <t>ゲイジュツ</t>
    </rPh>
    <rPh sb="2" eb="4">
      <t>カツドウ</t>
    </rPh>
    <rPh sb="4" eb="5">
      <t>レキ</t>
    </rPh>
    <rPh sb="6" eb="9">
      <t>ジュショウレキ</t>
    </rPh>
    <rPh sb="9" eb="10">
      <t>トウ</t>
    </rPh>
    <phoneticPr fontId="12"/>
  </si>
  <si>
    <t>職歴・実演芸術団体所属歴</t>
    <rPh sb="0" eb="1">
      <t>ショク</t>
    </rPh>
    <rPh sb="1" eb="2">
      <t>レキ</t>
    </rPh>
    <rPh sb="3" eb="5">
      <t>ジツエン</t>
    </rPh>
    <rPh sb="5" eb="7">
      <t>ゲイジュツ</t>
    </rPh>
    <rPh sb="7" eb="9">
      <t>ダンタイ</t>
    </rPh>
    <rPh sb="9" eb="11">
      <t>ショゾク</t>
    </rPh>
    <rPh sb="11" eb="12">
      <t>レキ</t>
    </rPh>
    <phoneticPr fontId="12"/>
  </si>
  <si>
    <t>電話</t>
    <rPh sb="0" eb="2">
      <t>デンワ</t>
    </rPh>
    <phoneticPr fontId="12"/>
  </si>
  <si>
    <t>FAX</t>
    <phoneticPr fontId="12"/>
  </si>
  <si>
    <t>団体名</t>
    <rPh sb="0" eb="2">
      <t>ダンタイ</t>
    </rPh>
    <rPh sb="2" eb="3">
      <t>メイ</t>
    </rPh>
    <phoneticPr fontId="12"/>
  </si>
  <si>
    <t>共同制作支援事業</t>
    <rPh sb="0" eb="2">
      <t>キョウドウ</t>
    </rPh>
    <rPh sb="2" eb="4">
      <t>セイサク</t>
    </rPh>
    <rPh sb="4" eb="6">
      <t>シエン</t>
    </rPh>
    <rPh sb="6" eb="8">
      <t>ジギョウ</t>
    </rPh>
    <phoneticPr fontId="12"/>
  </si>
  <si>
    <t>企画・制作
スケジュール</t>
    <rPh sb="0" eb="2">
      <t>キカク</t>
    </rPh>
    <rPh sb="3" eb="5">
      <t>セイサク</t>
    </rPh>
    <phoneticPr fontId="12"/>
  </si>
  <si>
    <t>上記以外の
主催公演</t>
    <rPh sb="0" eb="2">
      <t>ジョウキ</t>
    </rPh>
    <rPh sb="2" eb="4">
      <t>イガイ</t>
    </rPh>
    <rPh sb="6" eb="8">
      <t>シュサイ</t>
    </rPh>
    <rPh sb="8" eb="10">
      <t>コウエン</t>
    </rPh>
    <phoneticPr fontId="12"/>
  </si>
  <si>
    <t>参加状況</t>
    <rPh sb="0" eb="2">
      <t>サンカ</t>
    </rPh>
    <rPh sb="2" eb="4">
      <t>ジョウキョウ</t>
    </rPh>
    <phoneticPr fontId="12"/>
  </si>
  <si>
    <t>主な自主公演の概要</t>
    <rPh sb="0" eb="1">
      <t>オモ</t>
    </rPh>
    <rPh sb="2" eb="4">
      <t>ジシュ</t>
    </rPh>
    <rPh sb="4" eb="6">
      <t>コウエン</t>
    </rPh>
    <rPh sb="7" eb="9">
      <t>ガイヨウ</t>
    </rPh>
    <phoneticPr fontId="12"/>
  </si>
  <si>
    <t>回（公演）</t>
    <rPh sb="0" eb="1">
      <t>カイ</t>
    </rPh>
    <rPh sb="2" eb="4">
      <t>コウエン</t>
    </rPh>
    <phoneticPr fontId="12"/>
  </si>
  <si>
    <t>本（事業費　　　　　千円）</t>
    <rPh sb="0" eb="1">
      <t>ホン</t>
    </rPh>
    <rPh sb="2" eb="5">
      <t>ジギョウヒ</t>
    </rPh>
    <rPh sb="10" eb="12">
      <t>センエン</t>
    </rPh>
    <phoneticPr fontId="12"/>
  </si>
  <si>
    <t>劇場・音楽堂等名</t>
    <rPh sb="0" eb="2">
      <t>ゲキジョウ</t>
    </rPh>
    <rPh sb="3" eb="6">
      <t>オンガクドウ</t>
    </rPh>
    <rPh sb="6" eb="7">
      <t>トウ</t>
    </rPh>
    <rPh sb="7" eb="8">
      <t>メイ</t>
    </rPh>
    <phoneticPr fontId="12"/>
  </si>
  <si>
    <t>予算額</t>
    <rPh sb="0" eb="3">
      <t>ヨサンガク</t>
    </rPh>
    <phoneticPr fontId="12"/>
  </si>
  <si>
    <t>小計</t>
    <rPh sb="0" eb="2">
      <t>ショウケイ</t>
    </rPh>
    <phoneticPr fontId="12"/>
  </si>
  <si>
    <t>略   歴</t>
    <rPh sb="0" eb="1">
      <t>リャク</t>
    </rPh>
    <rPh sb="4" eb="5">
      <t>レキ</t>
    </rPh>
    <phoneticPr fontId="12"/>
  </si>
  <si>
    <t>〒</t>
    <phoneticPr fontId="12"/>
  </si>
  <si>
    <t>メールアドレス</t>
    <phoneticPr fontId="12"/>
  </si>
  <si>
    <t>FAX</t>
    <phoneticPr fontId="12"/>
  </si>
  <si>
    <t>ふりがな</t>
    <phoneticPr fontId="12"/>
  </si>
  <si>
    <t>役職</t>
    <rPh sb="0" eb="2">
      <t>ヤクショク</t>
    </rPh>
    <phoneticPr fontId="12"/>
  </si>
  <si>
    <t>代表者職・氏名</t>
    <rPh sb="0" eb="3">
      <t>ダイヒョウシャ</t>
    </rPh>
    <rPh sb="3" eb="4">
      <t>ショク</t>
    </rPh>
    <rPh sb="5" eb="7">
      <t>シメイ</t>
    </rPh>
    <phoneticPr fontId="12"/>
  </si>
  <si>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20" eb="21">
      <t>ドノ</t>
    </rPh>
    <phoneticPr fontId="12"/>
  </si>
  <si>
    <t>劇場・音楽堂等の名称</t>
    <rPh sb="0" eb="2">
      <t>ゲキジョウ</t>
    </rPh>
    <rPh sb="3" eb="6">
      <t>オンガクドウ</t>
    </rPh>
    <rPh sb="6" eb="7">
      <t>トウ</t>
    </rPh>
    <rPh sb="8" eb="10">
      <t>メイショウ</t>
    </rPh>
    <phoneticPr fontId="12"/>
  </si>
  <si>
    <t>実演芸術団体等の名称</t>
    <rPh sb="0" eb="2">
      <t>ジツエン</t>
    </rPh>
    <rPh sb="2" eb="4">
      <t>ゲイジュツ</t>
    </rPh>
    <rPh sb="4" eb="6">
      <t>ダンタイ</t>
    </rPh>
    <rPh sb="6" eb="7">
      <t>トウ</t>
    </rPh>
    <rPh sb="8" eb="10">
      <t>メイショウ</t>
    </rPh>
    <phoneticPr fontId="12"/>
  </si>
  <si>
    <t>様式１のとおり</t>
    <rPh sb="0" eb="2">
      <t>ヨウシキ</t>
    </rPh>
    <phoneticPr fontId="12"/>
  </si>
  <si>
    <t>事 業 区 分</t>
    <rPh sb="0" eb="1">
      <t>コト</t>
    </rPh>
    <rPh sb="2" eb="3">
      <t>ゴウ</t>
    </rPh>
    <rPh sb="4" eb="5">
      <t>ク</t>
    </rPh>
    <rPh sb="6" eb="7">
      <t>ブン</t>
    </rPh>
    <phoneticPr fontId="12"/>
  </si>
  <si>
    <t>（専門分野）</t>
    <rPh sb="1" eb="3">
      <t>センモン</t>
    </rPh>
    <rPh sb="3" eb="5">
      <t>ブンヤ</t>
    </rPh>
    <phoneticPr fontId="12"/>
  </si>
  <si>
    <t xml:space="preserve">（ふりがな） </t>
    <phoneticPr fontId="12"/>
  </si>
  <si>
    <t>【代表者略歴】　※芸術監督等が代表者を兼ねている場合は、「個人略歴」へ記入</t>
    <rPh sb="1" eb="4">
      <t>ダイヒョウシャ</t>
    </rPh>
    <rPh sb="4" eb="6">
      <t>リャクレキ</t>
    </rPh>
    <rPh sb="9" eb="11">
      <t>ゲイジュツ</t>
    </rPh>
    <rPh sb="11" eb="14">
      <t>カントクナド</t>
    </rPh>
    <rPh sb="15" eb="18">
      <t>ダイヒョウシャ</t>
    </rPh>
    <rPh sb="19" eb="20">
      <t>カ</t>
    </rPh>
    <rPh sb="24" eb="26">
      <t>バアイ</t>
    </rPh>
    <rPh sb="29" eb="31">
      <t>コジン</t>
    </rPh>
    <rPh sb="31" eb="33">
      <t>リャクレキ</t>
    </rPh>
    <rPh sb="35" eb="37">
      <t>キニュウ</t>
    </rPh>
    <phoneticPr fontId="12"/>
  </si>
  <si>
    <t>住所（所在地）</t>
    <rPh sb="0" eb="2">
      <t>ジュウショ</t>
    </rPh>
    <rPh sb="3" eb="6">
      <t>ショザイチ</t>
    </rPh>
    <phoneticPr fontId="12"/>
  </si>
  <si>
    <t>　下記の事業を行いたいので、文化芸術振興費補助金による助成金交付要綱第３条に基づき、助成金の交付を要望します。</t>
    <phoneticPr fontId="12"/>
  </si>
  <si>
    <t>◆公演名</t>
    <phoneticPr fontId="12"/>
  </si>
  <si>
    <t>◆平均入場者率</t>
    <rPh sb="1" eb="3">
      <t>ヘイキン</t>
    </rPh>
    <rPh sb="3" eb="5">
      <t>ニュウジョウ</t>
    </rPh>
    <rPh sb="5" eb="6">
      <t>シャ</t>
    </rPh>
    <rPh sb="6" eb="7">
      <t>リツ</t>
    </rPh>
    <phoneticPr fontId="12"/>
  </si>
  <si>
    <t>◆実施公演数</t>
    <rPh sb="1" eb="3">
      <t>ジッシ</t>
    </rPh>
    <rPh sb="3" eb="6">
      <t>コウエンスウ</t>
    </rPh>
    <phoneticPr fontId="12"/>
  </si>
  <si>
    <t>◆共同団体　 　</t>
    <rPh sb="1" eb="3">
      <t>キョウドウ</t>
    </rPh>
    <rPh sb="3" eb="5">
      <t>ダンタイ</t>
    </rPh>
    <phoneticPr fontId="12"/>
  </si>
  <si>
    <t>◆共同団体   　</t>
    <rPh sb="1" eb="3">
      <t>キョウドウ</t>
    </rPh>
    <rPh sb="3" eb="5">
      <t>ダンタイ</t>
    </rPh>
    <phoneticPr fontId="12"/>
  </si>
  <si>
    <t>資料の送付先</t>
    <rPh sb="0" eb="2">
      <t>シリョウ</t>
    </rPh>
    <rPh sb="3" eb="6">
      <t>ソウフサキ</t>
    </rPh>
    <phoneticPr fontId="12"/>
  </si>
  <si>
    <t>要 　望　 額（バリアフリー・多言語対応)</t>
    <phoneticPr fontId="12"/>
  </si>
  <si>
    <t>（収入）</t>
    <rPh sb="1" eb="3">
      <t>シュウニュウ</t>
    </rPh>
    <phoneticPr fontId="38"/>
  </si>
  <si>
    <t>（支出） 　助成対象経費</t>
    <rPh sb="1" eb="3">
      <t>シシュツ</t>
    </rPh>
    <rPh sb="6" eb="8">
      <t>ジョセイ</t>
    </rPh>
    <rPh sb="8" eb="10">
      <t>タイショウ</t>
    </rPh>
    <rPh sb="10" eb="12">
      <t>ケイヒ</t>
    </rPh>
    <phoneticPr fontId="38"/>
  </si>
  <si>
    <t>内　　訳</t>
    <rPh sb="0" eb="1">
      <t>ウチ</t>
    </rPh>
    <rPh sb="3" eb="4">
      <t>ヤク</t>
    </rPh>
    <phoneticPr fontId="38"/>
  </si>
  <si>
    <t>［広告料・その他収入］</t>
    <rPh sb="1" eb="4">
      <t>コウコクリョウ</t>
    </rPh>
    <rPh sb="7" eb="8">
      <t>タ</t>
    </rPh>
    <rPh sb="8" eb="10">
      <t>シュウニュウ</t>
    </rPh>
    <phoneticPr fontId="38"/>
  </si>
  <si>
    <t>合計</t>
    <rPh sb="0" eb="2">
      <t>ゴウケイ</t>
    </rPh>
    <phoneticPr fontId="38"/>
  </si>
  <si>
    <t>（１）　バリアフリー対応</t>
    <rPh sb="10" eb="12">
      <t>タイオウ</t>
    </rPh>
    <phoneticPr fontId="38"/>
  </si>
  <si>
    <t>（支出）　助成対象経費</t>
    <rPh sb="1" eb="3">
      <t>シシュツ</t>
    </rPh>
    <rPh sb="5" eb="7">
      <t>ジョセイ</t>
    </rPh>
    <rPh sb="7" eb="9">
      <t>タイショウ</t>
    </rPh>
    <rPh sb="9" eb="11">
      <t>ケイヒ</t>
    </rPh>
    <phoneticPr fontId="38"/>
  </si>
  <si>
    <t>（２）　多言語対応</t>
    <rPh sb="4" eb="7">
      <t>タゲンゴ</t>
    </rPh>
    <rPh sb="7" eb="9">
      <t>タイオウ</t>
    </rPh>
    <phoneticPr fontId="38"/>
  </si>
  <si>
    <t>要 　望　 額（本体事業）　　　　　　　　　　　　　　</t>
    <rPh sb="0" eb="1">
      <t>ヨウ</t>
    </rPh>
    <rPh sb="3" eb="4">
      <t>ノゾミ</t>
    </rPh>
    <rPh sb="6" eb="7">
      <t>ガク</t>
    </rPh>
    <rPh sb="8" eb="10">
      <t>ホンタイ</t>
    </rPh>
    <rPh sb="10" eb="12">
      <t>ジギョウ</t>
    </rPh>
    <phoneticPr fontId="12"/>
  </si>
  <si>
    <t>［舞台費］</t>
    <phoneticPr fontId="38"/>
  </si>
  <si>
    <t>【消費税等仕入控除額予算書（課税事業者）】</t>
    <rPh sb="1" eb="4">
      <t>ショウヒゼイ</t>
    </rPh>
    <rPh sb="4" eb="5">
      <t>トウ</t>
    </rPh>
    <rPh sb="5" eb="7">
      <t>シイレ</t>
    </rPh>
    <rPh sb="7" eb="9">
      <t>コウジョ</t>
    </rPh>
    <rPh sb="9" eb="10">
      <t>ガク</t>
    </rPh>
    <rPh sb="10" eb="13">
      <t>ヨサンショ</t>
    </rPh>
    <rPh sb="14" eb="16">
      <t>カゼイ</t>
    </rPh>
    <rPh sb="16" eb="18">
      <t>ジギョウ</t>
    </rPh>
    <rPh sb="18" eb="19">
      <t>シャ</t>
    </rPh>
    <phoneticPr fontId="12"/>
  </si>
  <si>
    <t>助成対象経費のうち課税対象外経費</t>
    <phoneticPr fontId="12"/>
  </si>
  <si>
    <t>項目</t>
    <rPh sb="0" eb="2">
      <t>コウモク</t>
    </rPh>
    <phoneticPr fontId="12"/>
  </si>
  <si>
    <t>課税対象外経費計</t>
    <rPh sb="0" eb="2">
      <t>カゼイ</t>
    </rPh>
    <rPh sb="2" eb="4">
      <t>タイショウ</t>
    </rPh>
    <rPh sb="4" eb="5">
      <t>ガイ</t>
    </rPh>
    <rPh sb="5" eb="7">
      <t>ケイヒ</t>
    </rPh>
    <rPh sb="7" eb="8">
      <t>ケイ</t>
    </rPh>
    <phoneticPr fontId="12"/>
  </si>
  <si>
    <t>施設名</t>
    <rPh sb="0" eb="2">
      <t>シセツ</t>
    </rPh>
    <rPh sb="2" eb="3">
      <t>メイ</t>
    </rPh>
    <phoneticPr fontId="12"/>
  </si>
  <si>
    <t>入場者数</t>
    <rPh sb="0" eb="2">
      <t>ニュウジョウ</t>
    </rPh>
    <rPh sb="2" eb="3">
      <t>シャ</t>
    </rPh>
    <rPh sb="3" eb="4">
      <t>スウ</t>
    </rPh>
    <phoneticPr fontId="12"/>
  </si>
  <si>
    <t>入場者率（％）</t>
    <rPh sb="0" eb="2">
      <t>ニュウジョウ</t>
    </rPh>
    <rPh sb="2" eb="3">
      <t>シャ</t>
    </rPh>
    <rPh sb="3" eb="4">
      <t>リツ</t>
    </rPh>
    <phoneticPr fontId="12"/>
  </si>
  <si>
    <t>収益率（％）</t>
    <rPh sb="0" eb="2">
      <t>シュウエキ</t>
    </rPh>
    <rPh sb="2" eb="3">
      <t>リツ</t>
    </rPh>
    <phoneticPr fontId="12"/>
  </si>
  <si>
    <t>消費税等仕入控除税額の取扱い</t>
    <phoneticPr fontId="12"/>
  </si>
  <si>
    <t>千円</t>
    <rPh sb="0" eb="2">
      <t>センエン</t>
    </rPh>
    <phoneticPr fontId="12"/>
  </si>
  <si>
    <t>［運搬費］</t>
    <rPh sb="1" eb="3">
      <t>ウンパン</t>
    </rPh>
    <rPh sb="3" eb="4">
      <t>ヒ</t>
    </rPh>
    <phoneticPr fontId="38"/>
  </si>
  <si>
    <t>（単位：円）</t>
    <rPh sb="1" eb="3">
      <t>タンイ</t>
    </rPh>
    <rPh sb="4" eb="5">
      <t>エン</t>
    </rPh>
    <phoneticPr fontId="12"/>
  </si>
  <si>
    <t>◆各シートと連動しています。入力作業の省力、誤入力防止にご利用ください。◆</t>
    <phoneticPr fontId="12"/>
  </si>
  <si>
    <t>住所（郵便番号）</t>
    <rPh sb="0" eb="2">
      <t>ジュウショ</t>
    </rPh>
    <rPh sb="3" eb="5">
      <t>ユウビン</t>
    </rPh>
    <rPh sb="5" eb="7">
      <t>バンゴウ</t>
    </rPh>
    <phoneticPr fontId="12"/>
  </si>
  <si>
    <t>団体名(主催者）</t>
    <rPh sb="4" eb="7">
      <t>シュサイシャ</t>
    </rPh>
    <phoneticPr fontId="12"/>
  </si>
  <si>
    <t>代表者職</t>
    <rPh sb="0" eb="3">
      <t>ダイヒョウシャ</t>
    </rPh>
    <rPh sb="3" eb="4">
      <t>ショク</t>
    </rPh>
    <phoneticPr fontId="12"/>
  </si>
  <si>
    <t>代表者氏名</t>
    <rPh sb="0" eb="3">
      <t>ダイヒョウシャ</t>
    </rPh>
    <rPh sb="3" eb="5">
      <t>シメイ</t>
    </rPh>
    <phoneticPr fontId="12"/>
  </si>
  <si>
    <t>消費税等仕入控除税額の取扱い</t>
  </si>
  <si>
    <t>住所（郵便番号）</t>
    <rPh sb="0" eb="2">
      <t>ジュウショ</t>
    </rPh>
    <rPh sb="3" eb="7">
      <t>ユウビンバンゴウ</t>
    </rPh>
    <phoneticPr fontId="12"/>
  </si>
  <si>
    <t>単位：千円</t>
    <rPh sb="0" eb="2">
      <t>タンイ</t>
    </rPh>
    <rPh sb="3" eb="5">
      <t>センエン</t>
    </rPh>
    <phoneticPr fontId="12"/>
  </si>
  <si>
    <t>単位：千円</t>
    <phoneticPr fontId="12"/>
  </si>
  <si>
    <t>(単位：円)</t>
    <phoneticPr fontId="12"/>
  </si>
  <si>
    <t>※データ入力用のシートですので、PDFの提出は不要です。</t>
    <rPh sb="4" eb="7">
      <t>ニュウリョクヨウ</t>
    </rPh>
    <rPh sb="20" eb="22">
      <t>テイシュツ</t>
    </rPh>
    <rPh sb="23" eb="25">
      <t>フヨウ</t>
    </rPh>
    <phoneticPr fontId="12"/>
  </si>
  <si>
    <t>千円</t>
    <rPh sb="0" eb="1">
      <t>セン</t>
    </rPh>
    <rPh sb="1" eb="2">
      <t>エン</t>
    </rPh>
    <phoneticPr fontId="12"/>
  </si>
  <si>
    <t>日</t>
    <rPh sb="0" eb="1">
      <t>ニチ</t>
    </rPh>
    <phoneticPr fontId="12"/>
  </si>
  <si>
    <t>月</t>
    <rPh sb="0" eb="1">
      <t>ガツ</t>
    </rPh>
    <phoneticPr fontId="12"/>
  </si>
  <si>
    <t>〇課税対象に該当するか否かは、最寄りの税務署等にて御確認ください。</t>
    <rPh sb="1" eb="3">
      <t>カゼイ</t>
    </rPh>
    <rPh sb="3" eb="5">
      <t>タイショウ</t>
    </rPh>
    <rPh sb="6" eb="8">
      <t>ガイトウ</t>
    </rPh>
    <rPh sb="11" eb="12">
      <t>イナ</t>
    </rPh>
    <rPh sb="15" eb="17">
      <t>モヨ</t>
    </rPh>
    <rPh sb="19" eb="22">
      <t>ゼイムショ</t>
    </rPh>
    <rPh sb="22" eb="23">
      <t>トウ</t>
    </rPh>
    <rPh sb="25" eb="26">
      <t>ゴ</t>
    </rPh>
    <rPh sb="26" eb="28">
      <t>カクニン</t>
    </rPh>
    <phoneticPr fontId="12"/>
  </si>
  <si>
    <t xml:space="preserve">○　課税対象に該当するか否かは、最寄りの税務署等にて御確認ください。
</t>
    <phoneticPr fontId="12"/>
  </si>
  <si>
    <t>郵便物の送付先（選択してください）</t>
    <rPh sb="0" eb="2">
      <t>ユウビン</t>
    </rPh>
    <rPh sb="2" eb="3">
      <t>ブツ</t>
    </rPh>
    <rPh sb="4" eb="7">
      <t>ソウフサキ</t>
    </rPh>
    <rPh sb="8" eb="10">
      <t>センタク</t>
    </rPh>
    <phoneticPr fontId="12"/>
  </si>
  <si>
    <t>その他の場合の住所（郵便番号）</t>
    <rPh sb="2" eb="3">
      <t>タ</t>
    </rPh>
    <rPh sb="4" eb="6">
      <t>バアイ</t>
    </rPh>
    <rPh sb="7" eb="9">
      <t>ジュウショ</t>
    </rPh>
    <rPh sb="10" eb="12">
      <t>ユウビン</t>
    </rPh>
    <rPh sb="12" eb="14">
      <t>バンゴウ</t>
    </rPh>
    <phoneticPr fontId="12"/>
  </si>
  <si>
    <t>その他の場合の住所（所在地）</t>
    <rPh sb="2" eb="3">
      <t>タ</t>
    </rPh>
    <rPh sb="4" eb="6">
      <t>バアイ</t>
    </rPh>
    <rPh sb="7" eb="9">
      <t>ジュウショ</t>
    </rPh>
    <rPh sb="10" eb="13">
      <t>ショザイチ</t>
    </rPh>
    <phoneticPr fontId="12"/>
  </si>
  <si>
    <t>会場状況・
施設形式等</t>
    <phoneticPr fontId="12"/>
  </si>
  <si>
    <t>会場の定員数</t>
    <rPh sb="0" eb="2">
      <t>カイジョウ</t>
    </rPh>
    <rPh sb="3" eb="5">
      <t>テイイン</t>
    </rPh>
    <rPh sb="5" eb="6">
      <t>スウ</t>
    </rPh>
    <phoneticPr fontId="12"/>
  </si>
  <si>
    <t>設定席数</t>
    <rPh sb="0" eb="2">
      <t>セッテイ</t>
    </rPh>
    <rPh sb="2" eb="4">
      <t>セキスウ</t>
    </rPh>
    <phoneticPr fontId="12"/>
  </si>
  <si>
    <t>公演回数</t>
    <rPh sb="0" eb="2">
      <t>コウエン</t>
    </rPh>
    <rPh sb="2" eb="4">
      <t>カイスウ</t>
    </rPh>
    <phoneticPr fontId="38"/>
  </si>
  <si>
    <t>補足事項</t>
    <rPh sb="0" eb="2">
      <t>ホソク</t>
    </rPh>
    <rPh sb="2" eb="4">
      <t>ジコウ</t>
    </rPh>
    <phoneticPr fontId="12"/>
  </si>
  <si>
    <t>【創作種別】</t>
    <rPh sb="1" eb="3">
      <t>ソウサク</t>
    </rPh>
    <rPh sb="3" eb="5">
      <t>シュベツ</t>
    </rPh>
    <phoneticPr fontId="12"/>
  </si>
  <si>
    <t>住所（所在地／都道府県名）</t>
    <rPh sb="0" eb="2">
      <t>ジュウショ</t>
    </rPh>
    <rPh sb="3" eb="7">
      <t>ショザイチ・</t>
    </rPh>
    <rPh sb="7" eb="11">
      <t>トドウフケン</t>
    </rPh>
    <rPh sb="10" eb="12">
      <t>ケンメイ</t>
    </rPh>
    <phoneticPr fontId="12"/>
  </si>
  <si>
    <t>住所(所在地／市町村以下）</t>
    <rPh sb="0" eb="2">
      <t>ジュウショ</t>
    </rPh>
    <rPh sb="3" eb="6">
      <t>ショザイチ</t>
    </rPh>
    <rPh sb="7" eb="10">
      <t>シチョウソン</t>
    </rPh>
    <rPh sb="10" eb="12">
      <t>イカ</t>
    </rPh>
    <phoneticPr fontId="12"/>
  </si>
  <si>
    <t>住所（所在地／市町村以下）</t>
    <rPh sb="0" eb="2">
      <t>ジュウショ</t>
    </rPh>
    <rPh sb="3" eb="6">
      <t>ショザイチ</t>
    </rPh>
    <rPh sb="7" eb="12">
      <t>シチョウソンイカ</t>
    </rPh>
    <phoneticPr fontId="12"/>
  </si>
  <si>
    <t>◆事業参加による成果</t>
    <rPh sb="1" eb="3">
      <t>ジギョウ</t>
    </rPh>
    <rPh sb="3" eb="5">
      <t>サンカ</t>
    </rPh>
    <rPh sb="8" eb="10">
      <t>セイカ</t>
    </rPh>
    <phoneticPr fontId="12"/>
  </si>
  <si>
    <t>芸術活動歴,
受賞歴等</t>
    <rPh sb="0" eb="2">
      <t>ゲイジュツ</t>
    </rPh>
    <rPh sb="2" eb="5">
      <t>カツドウレキ</t>
    </rPh>
    <rPh sb="7" eb="10">
      <t>ジュショウレキ</t>
    </rPh>
    <rPh sb="10" eb="11">
      <t>トウ</t>
    </rPh>
    <phoneticPr fontId="12"/>
  </si>
  <si>
    <t>様式第１号（第３条関係）</t>
    <rPh sb="0" eb="2">
      <t>ヨウシキ</t>
    </rPh>
    <rPh sb="2" eb="3">
      <t>ダイ</t>
    </rPh>
    <rPh sb="4" eb="5">
      <t>ゴウ</t>
    </rPh>
    <rPh sb="6" eb="7">
      <t>ダイ</t>
    </rPh>
    <rPh sb="8" eb="9">
      <t>ジョウ</t>
    </rPh>
    <rPh sb="9" eb="11">
      <t>カンケイ</t>
    </rPh>
    <phoneticPr fontId="12"/>
  </si>
  <si>
    <t>活動（公演）名</t>
    <rPh sb="0" eb="2">
      <t>カツドウ</t>
    </rPh>
    <rPh sb="3" eb="5">
      <t>コウエン</t>
    </rPh>
    <rPh sb="6" eb="7">
      <t>メイ</t>
    </rPh>
    <phoneticPr fontId="12"/>
  </si>
  <si>
    <t>←様式1-1を入力すると自動的に入力されます。</t>
    <rPh sb="1" eb="3">
      <t>ヨウシキ</t>
    </rPh>
    <rPh sb="7" eb="9">
      <t>ニュウリョク</t>
    </rPh>
    <rPh sb="12" eb="15">
      <t>ジドウテキ</t>
    </rPh>
    <rPh sb="16" eb="18">
      <t>ニュウリョク</t>
    </rPh>
    <phoneticPr fontId="12"/>
  </si>
  <si>
    <t>活動（公演）名</t>
    <rPh sb="0" eb="2">
      <t>かつどう</t>
    </rPh>
    <rPh sb="3" eb="5">
      <t>こうえん</t>
    </rPh>
    <phoneticPr fontId="12" type="Hiragana" alignment="distributed"/>
  </si>
  <si>
    <r>
      <rPr>
        <b/>
        <sz val="12"/>
        <rFont val="ＭＳ Ｐゴシック"/>
        <family val="3"/>
        <charset val="128"/>
      </rPr>
      <t>【収支予算積算内訳】</t>
    </r>
    <r>
      <rPr>
        <sz val="10"/>
        <color indexed="8"/>
        <rFont val="ＭＳ Ｐゴシック"/>
        <family val="3"/>
        <charset val="128"/>
      </rPr>
      <t>※A４サイズ１枚以内に収めてください。</t>
    </r>
    <r>
      <rPr>
        <u/>
        <sz val="10"/>
        <color indexed="8"/>
        <rFont val="ＭＳ Ｐゴシック"/>
        <family val="3"/>
        <charset val="128"/>
      </rPr>
      <t>内訳はできるだけ詳細・明確に記入してください。</t>
    </r>
    <rPh sb="1" eb="3">
      <t>シュウシ</t>
    </rPh>
    <rPh sb="3" eb="5">
      <t>ヨサン</t>
    </rPh>
    <rPh sb="5" eb="7">
      <t>セキサン</t>
    </rPh>
    <rPh sb="7" eb="9">
      <t>ウチワケ</t>
    </rPh>
    <rPh sb="29" eb="31">
      <t>ウチワケ</t>
    </rPh>
    <rPh sb="37" eb="39">
      <t>ショウサイ</t>
    </rPh>
    <rPh sb="40" eb="42">
      <t>メイカク</t>
    </rPh>
    <rPh sb="43" eb="45">
      <t>キニュウ</t>
    </rPh>
    <phoneticPr fontId="12"/>
  </si>
  <si>
    <t>小計（a）</t>
    <rPh sb="0" eb="2">
      <t>ショウケイ</t>
    </rPh>
    <phoneticPr fontId="38"/>
  </si>
  <si>
    <t>活動（公演）内容</t>
    <rPh sb="0" eb="1">
      <t>カツ</t>
    </rPh>
    <rPh sb="1" eb="2">
      <t>ドウ</t>
    </rPh>
    <rPh sb="3" eb="5">
      <t>コウエン</t>
    </rPh>
    <rPh sb="6" eb="7">
      <t>ナイ</t>
    </rPh>
    <rPh sb="7" eb="8">
      <t>カタチ</t>
    </rPh>
    <phoneticPr fontId="12"/>
  </si>
  <si>
    <t>活動（公演）概要</t>
    <rPh sb="0" eb="2">
      <t>カツドウ</t>
    </rPh>
    <rPh sb="3" eb="5">
      <t>コウエン</t>
    </rPh>
    <rPh sb="6" eb="8">
      <t>ガイヨウ</t>
    </rPh>
    <phoneticPr fontId="12"/>
  </si>
  <si>
    <t>活動（公演）の概要</t>
    <rPh sb="0" eb="2">
      <t>カツドウ</t>
    </rPh>
    <rPh sb="3" eb="5">
      <t>コウエン</t>
    </rPh>
    <rPh sb="7" eb="9">
      <t>ガイヨウ</t>
    </rPh>
    <phoneticPr fontId="12"/>
  </si>
  <si>
    <t>（氏　名）</t>
    <rPh sb="1" eb="2">
      <t>シ</t>
    </rPh>
    <rPh sb="3" eb="4">
      <t>ナ</t>
    </rPh>
    <phoneticPr fontId="12"/>
  </si>
  <si>
    <t>（役　職）</t>
    <rPh sb="1" eb="2">
      <t>ヤク</t>
    </rPh>
    <rPh sb="3" eb="4">
      <t>ショク</t>
    </rPh>
    <phoneticPr fontId="12"/>
  </si>
  <si>
    <t>申請施設名(劇場・音楽堂等名)</t>
    <rPh sb="0" eb="2">
      <t>シンセイ</t>
    </rPh>
    <rPh sb="2" eb="4">
      <t>シセツ</t>
    </rPh>
    <rPh sb="4" eb="5">
      <t>メイ</t>
    </rPh>
    <rPh sb="6" eb="8">
      <t>ゲキジョウ</t>
    </rPh>
    <rPh sb="9" eb="13">
      <t>オンガクドウトウ</t>
    </rPh>
    <rPh sb="13" eb="14">
      <t>メイ</t>
    </rPh>
    <phoneticPr fontId="12"/>
  </si>
  <si>
    <t>総収入のうち、各種補助金・助成金等受領実績（文化庁及び日本芸術文化振興会の支援・助成を含む）</t>
    <rPh sb="0" eb="3">
      <t>ソウシュウニュウ</t>
    </rPh>
    <rPh sb="7" eb="9">
      <t>カクシュ</t>
    </rPh>
    <rPh sb="9" eb="12">
      <t>ホジョキン</t>
    </rPh>
    <rPh sb="13" eb="16">
      <t>ジョセイキン</t>
    </rPh>
    <rPh sb="16" eb="17">
      <t>トウ</t>
    </rPh>
    <rPh sb="17" eb="19">
      <t>ジュリョウ</t>
    </rPh>
    <rPh sb="19" eb="21">
      <t>ジッセキ</t>
    </rPh>
    <rPh sb="22" eb="25">
      <t>ブンカチョウ</t>
    </rPh>
    <rPh sb="25" eb="26">
      <t>オヨ</t>
    </rPh>
    <rPh sb="27" eb="29">
      <t>ニホン</t>
    </rPh>
    <rPh sb="29" eb="31">
      <t>ゲイジュツ</t>
    </rPh>
    <rPh sb="31" eb="33">
      <t>ブンカ</t>
    </rPh>
    <rPh sb="33" eb="36">
      <t>シンコウカイ</t>
    </rPh>
    <rPh sb="37" eb="39">
      <t>シエン</t>
    </rPh>
    <rPh sb="40" eb="42">
      <t>ジョセイ</t>
    </rPh>
    <rPh sb="43" eb="44">
      <t>フク</t>
    </rPh>
    <phoneticPr fontId="12"/>
  </si>
  <si>
    <t>演目の概略</t>
    <rPh sb="0" eb="2">
      <t>エンモク</t>
    </rPh>
    <rPh sb="3" eb="5">
      <t>ガイリャク</t>
    </rPh>
    <phoneticPr fontId="12"/>
  </si>
  <si>
    <t>１．関係する劇場・音楽堂等それぞれにおいて、専門性と劇場運営に必要な資質を備えた人材の確保、配置が適切に行われている</t>
    <rPh sb="2" eb="4">
      <t>カンケイ</t>
    </rPh>
    <rPh sb="6" eb="8">
      <t>ゲキジョウ</t>
    </rPh>
    <rPh sb="9" eb="12">
      <t>オンガクドウ</t>
    </rPh>
    <rPh sb="12" eb="13">
      <t>トウ</t>
    </rPh>
    <rPh sb="22" eb="25">
      <t>センモンセイ</t>
    </rPh>
    <rPh sb="26" eb="28">
      <t>ゲキジョウ</t>
    </rPh>
    <rPh sb="28" eb="30">
      <t>ウンエイ</t>
    </rPh>
    <rPh sb="31" eb="33">
      <t>ヒツヨウ</t>
    </rPh>
    <rPh sb="34" eb="36">
      <t>シシツ</t>
    </rPh>
    <rPh sb="37" eb="38">
      <t>ソナ</t>
    </rPh>
    <rPh sb="40" eb="42">
      <t>ジンザイ</t>
    </rPh>
    <rPh sb="43" eb="45">
      <t>カクホ</t>
    </rPh>
    <rPh sb="46" eb="48">
      <t>ハイチ</t>
    </rPh>
    <rPh sb="49" eb="51">
      <t>テキセツ</t>
    </rPh>
    <rPh sb="52" eb="53">
      <t>オコナ</t>
    </rPh>
    <phoneticPr fontId="12"/>
  </si>
  <si>
    <t>２．各種ハラスメント防止対策のための指針等を明文化し、具体的な対応策を講じ、職員等に周知している。</t>
    <rPh sb="2" eb="4">
      <t>カクシュ</t>
    </rPh>
    <rPh sb="10" eb="12">
      <t>ボウシ</t>
    </rPh>
    <rPh sb="12" eb="14">
      <t>タイサク</t>
    </rPh>
    <rPh sb="18" eb="20">
      <t>シシン</t>
    </rPh>
    <rPh sb="20" eb="21">
      <t>トウ</t>
    </rPh>
    <rPh sb="22" eb="25">
      <t>メイブンカ</t>
    </rPh>
    <rPh sb="27" eb="30">
      <t>グタイテキ</t>
    </rPh>
    <rPh sb="31" eb="34">
      <t>タイオウサク</t>
    </rPh>
    <rPh sb="35" eb="36">
      <t>コウ</t>
    </rPh>
    <rPh sb="38" eb="40">
      <t>ショクイン</t>
    </rPh>
    <rPh sb="40" eb="41">
      <t>トウ</t>
    </rPh>
    <rPh sb="42" eb="44">
      <t>シュウチ</t>
    </rPh>
    <phoneticPr fontId="12"/>
  </si>
  <si>
    <t>３．芸術家等への仕事の依頼において、適正な契約関係が構築できるよう、ガイドラインにそって書面による契約を行っている。</t>
    <rPh sb="2" eb="5">
      <t>ゲイジュツカ</t>
    </rPh>
    <rPh sb="5" eb="6">
      <t>トウ</t>
    </rPh>
    <rPh sb="8" eb="10">
      <t>シゴト</t>
    </rPh>
    <rPh sb="11" eb="13">
      <t>イライ</t>
    </rPh>
    <rPh sb="18" eb="20">
      <t>テキセイ</t>
    </rPh>
    <rPh sb="21" eb="23">
      <t>ケイヤク</t>
    </rPh>
    <rPh sb="23" eb="25">
      <t>カンケイ</t>
    </rPh>
    <rPh sb="26" eb="28">
      <t>コウチク</t>
    </rPh>
    <rPh sb="44" eb="46">
      <t>ショメン</t>
    </rPh>
    <rPh sb="49" eb="51">
      <t>ケイヤク</t>
    </rPh>
    <rPh sb="52" eb="53">
      <t>オコナ</t>
    </rPh>
    <phoneticPr fontId="12"/>
  </si>
  <si>
    <t>共同制作の企画意図
目的等</t>
    <rPh sb="0" eb="4">
      <t>キョウドウセイサク</t>
    </rPh>
    <rPh sb="5" eb="7">
      <t>キカク</t>
    </rPh>
    <rPh sb="7" eb="9">
      <t>イト</t>
    </rPh>
    <rPh sb="10" eb="12">
      <t>モクテキ</t>
    </rPh>
    <rPh sb="12" eb="13">
      <t>トウ</t>
    </rPh>
    <phoneticPr fontId="12"/>
  </si>
  <si>
    <t>観客・参加者等の拡大、認知度向上のための計画について</t>
    <rPh sb="0" eb="2">
      <t>カンキャク</t>
    </rPh>
    <rPh sb="3" eb="5">
      <t>サンカ</t>
    </rPh>
    <rPh sb="5" eb="6">
      <t>シャ</t>
    </rPh>
    <rPh sb="6" eb="7">
      <t>トウ</t>
    </rPh>
    <rPh sb="8" eb="10">
      <t>カクダイ</t>
    </rPh>
    <rPh sb="11" eb="14">
      <t>ニンチド</t>
    </rPh>
    <rPh sb="14" eb="16">
      <t>コウジョウ</t>
    </rPh>
    <rPh sb="20" eb="22">
      <t>ケイカク</t>
    </rPh>
    <phoneticPr fontId="12"/>
  </si>
  <si>
    <t>［入場料等収入］</t>
    <rPh sb="1" eb="4">
      <t>ニュウジョウリョウ</t>
    </rPh>
    <rPh sb="4" eb="5">
      <t>トウ</t>
    </rPh>
    <rPh sb="5" eb="7">
      <t>シュウニュウ</t>
    </rPh>
    <phoneticPr fontId="38"/>
  </si>
  <si>
    <t>［プログラム等の売上収入］</t>
    <rPh sb="6" eb="7">
      <t>トウ</t>
    </rPh>
    <rPh sb="8" eb="10">
      <t>ウリアゲ</t>
    </rPh>
    <rPh sb="10" eb="12">
      <t>シュウニュウ</t>
    </rPh>
    <phoneticPr fontId="38"/>
  </si>
  <si>
    <t>出演費・音楽費・文芸費</t>
    <rPh sb="4" eb="6">
      <t>オンガク</t>
    </rPh>
    <rPh sb="6" eb="7">
      <t>ヒ</t>
    </rPh>
    <rPh sb="8" eb="10">
      <t>ブンゲイ</t>
    </rPh>
    <rPh sb="10" eb="11">
      <t>ヒ</t>
    </rPh>
    <phoneticPr fontId="38"/>
  </si>
  <si>
    <t>小計（A）</t>
    <rPh sb="0" eb="2">
      <t>ショウケイ</t>
    </rPh>
    <phoneticPr fontId="38"/>
  </si>
  <si>
    <t>事業の
目標</t>
    <rPh sb="0" eb="2">
      <t>ジギョウ</t>
    </rPh>
    <rPh sb="4" eb="6">
      <t>モクヒョウ</t>
    </rPh>
    <phoneticPr fontId="12"/>
  </si>
  <si>
    <t>入場者数計</t>
    <rPh sb="0" eb="2">
      <t>ニュウジョウ</t>
    </rPh>
    <rPh sb="2" eb="3">
      <t>シャ</t>
    </rPh>
    <rPh sb="3" eb="4">
      <t>スウ</t>
    </rPh>
    <rPh sb="4" eb="5">
      <t>ケイ</t>
    </rPh>
    <phoneticPr fontId="12"/>
  </si>
  <si>
    <t>会場名①</t>
    <rPh sb="0" eb="2">
      <t>カイジョウ</t>
    </rPh>
    <rPh sb="2" eb="3">
      <t>メイ</t>
    </rPh>
    <phoneticPr fontId="12"/>
  </si>
  <si>
    <t>会場名②</t>
    <rPh sb="0" eb="2">
      <t>カイジョウ</t>
    </rPh>
    <rPh sb="2" eb="3">
      <t>メイ</t>
    </rPh>
    <phoneticPr fontId="12"/>
  </si>
  <si>
    <t>会場名③</t>
    <rPh sb="0" eb="2">
      <t>カイジョウ</t>
    </rPh>
    <rPh sb="2" eb="3">
      <t>メイ</t>
    </rPh>
    <phoneticPr fontId="12"/>
  </si>
  <si>
    <t>会場名④</t>
    <rPh sb="0" eb="2">
      <t>カイジョウ</t>
    </rPh>
    <rPh sb="2" eb="3">
      <t>メイ</t>
    </rPh>
    <phoneticPr fontId="12"/>
  </si>
  <si>
    <t>会場名⑤</t>
    <rPh sb="0" eb="2">
      <t>カイジョウ</t>
    </rPh>
    <rPh sb="2" eb="3">
      <t>メイ</t>
    </rPh>
    <phoneticPr fontId="12"/>
  </si>
  <si>
    <r>
      <t xml:space="preserve">
</t>
    </r>
    <r>
      <rPr>
        <sz val="10"/>
        <color theme="1"/>
        <rFont val="ＭＳ Ｐゴシック"/>
        <family val="3"/>
        <charset val="128"/>
      </rPr>
      <t>評価指標</t>
    </r>
    <rPh sb="1" eb="3">
      <t>ヒョウカ</t>
    </rPh>
    <rPh sb="3" eb="5">
      <t>シヒョウ</t>
    </rPh>
    <phoneticPr fontId="12"/>
  </si>
  <si>
    <t>会場名⑥</t>
    <rPh sb="0" eb="2">
      <t>カイジョウ</t>
    </rPh>
    <rPh sb="2" eb="3">
      <t>メイ</t>
    </rPh>
    <phoneticPr fontId="12"/>
  </si>
  <si>
    <t>会場名⑦</t>
    <rPh sb="0" eb="2">
      <t>カイジョウ</t>
    </rPh>
    <rPh sb="2" eb="3">
      <t>メイ</t>
    </rPh>
    <phoneticPr fontId="12"/>
  </si>
  <si>
    <t>会場名⑧</t>
    <rPh sb="0" eb="2">
      <t>カイジョウ</t>
    </rPh>
    <rPh sb="2" eb="3">
      <t>メイ</t>
    </rPh>
    <phoneticPr fontId="12"/>
  </si>
  <si>
    <t>活動環境に関するチェックシート</t>
    <rPh sb="0" eb="2">
      <t>カツドウ</t>
    </rPh>
    <rPh sb="2" eb="4">
      <t>カンキョウ</t>
    </rPh>
    <rPh sb="5" eb="6">
      <t>カン</t>
    </rPh>
    <phoneticPr fontId="12"/>
  </si>
  <si>
    <t>令和５年度</t>
    <rPh sb="0" eb="2">
      <t>レイワ</t>
    </rPh>
    <rPh sb="3" eb="5">
      <t>ネンド</t>
    </rPh>
    <phoneticPr fontId="12"/>
  </si>
  <si>
    <t>←未入力のページは非表示にしてください。</t>
    <rPh sb="1" eb="2">
      <t>ミ</t>
    </rPh>
    <rPh sb="2" eb="4">
      <t>ニュウリョク</t>
    </rPh>
    <rPh sb="9" eb="12">
      <t>ヒヒョウジ</t>
    </rPh>
    <phoneticPr fontId="38"/>
  </si>
  <si>
    <t>［印刷費］</t>
    <rPh sb="1" eb="3">
      <t>インサツ</t>
    </rPh>
    <rPh sb="3" eb="4">
      <t>ヒ</t>
    </rPh>
    <phoneticPr fontId="38"/>
  </si>
  <si>
    <t>［謝金］</t>
    <rPh sb="1" eb="3">
      <t>シャキン</t>
    </rPh>
    <phoneticPr fontId="38"/>
  </si>
  <si>
    <t>舞台費・会場費</t>
    <phoneticPr fontId="12"/>
  </si>
  <si>
    <t>旅費・運搬費</t>
    <rPh sb="0" eb="2">
      <t>リョヒ</t>
    </rPh>
    <rPh sb="3" eb="5">
      <t>ウンパン</t>
    </rPh>
    <phoneticPr fontId="12"/>
  </si>
  <si>
    <t>宣伝費・印刷費</t>
    <rPh sb="0" eb="2">
      <t>センデン</t>
    </rPh>
    <rPh sb="4" eb="6">
      <t>インサツ</t>
    </rPh>
    <phoneticPr fontId="12"/>
  </si>
  <si>
    <t>［会場費］</t>
    <rPh sb="1" eb="3">
      <t>カイジョウ</t>
    </rPh>
    <phoneticPr fontId="38"/>
  </si>
  <si>
    <t>［宣伝費］</t>
    <rPh sb="1" eb="3">
      <t>センデン</t>
    </rPh>
    <phoneticPr fontId="38"/>
  </si>
  <si>
    <r>
      <t>【新演出・新振付等のポイント】</t>
    </r>
    <r>
      <rPr>
        <sz val="7.5"/>
        <color theme="1"/>
        <rFont val="ＭＳ Ｐゴシック"/>
        <family val="3"/>
        <charset val="128"/>
      </rPr>
      <t>（創作種別にて「新演出」「新振付」を選択した場合は記入してください（必須）。）</t>
    </r>
    <rPh sb="1" eb="4">
      <t>シンエンシュツ</t>
    </rPh>
    <rPh sb="5" eb="6">
      <t>シン</t>
    </rPh>
    <rPh sb="6" eb="8">
      <t>フリツケ</t>
    </rPh>
    <rPh sb="8" eb="9">
      <t>トウ</t>
    </rPh>
    <rPh sb="16" eb="20">
      <t>ソウサクシュベツ</t>
    </rPh>
    <rPh sb="23" eb="24">
      <t>シン</t>
    </rPh>
    <rPh sb="24" eb="26">
      <t>エンシュツ</t>
    </rPh>
    <rPh sb="28" eb="31">
      <t>シンフリツケ</t>
    </rPh>
    <rPh sb="49" eb="51">
      <t>ヒッス</t>
    </rPh>
    <phoneticPr fontId="12"/>
  </si>
  <si>
    <t>令和６年度</t>
    <rPh sb="0" eb="2">
      <t>レイワ</t>
    </rPh>
    <rPh sb="3" eb="5">
      <t>ネンド</t>
    </rPh>
    <phoneticPr fontId="12"/>
  </si>
  <si>
    <t>【令和６年度】</t>
    <rPh sb="1" eb="3">
      <t>レイワ</t>
    </rPh>
    <rPh sb="4" eb="6">
      <t>ネンド</t>
    </rPh>
    <phoneticPr fontId="12"/>
  </si>
  <si>
    <t>［共催者負担金］（※１）</t>
    <rPh sb="1" eb="4">
      <t>キョウサイシャ</t>
    </rPh>
    <rPh sb="4" eb="7">
      <t>フタンキン</t>
    </rPh>
    <phoneticPr fontId="38"/>
  </si>
  <si>
    <t>［補助金・助成金］（※１）</t>
    <rPh sb="1" eb="4">
      <t>ホジョキン</t>
    </rPh>
    <rPh sb="5" eb="7">
      <t>ジョセイ</t>
    </rPh>
    <rPh sb="7" eb="8">
      <t>キン</t>
    </rPh>
    <phoneticPr fontId="38"/>
  </si>
  <si>
    <t>［寄付金・協賛金］（※１）</t>
    <rPh sb="1" eb="4">
      <t>キフキン</t>
    </rPh>
    <rPh sb="5" eb="8">
      <t>キョウサンキン</t>
    </rPh>
    <phoneticPr fontId="38"/>
  </si>
  <si>
    <r>
      <t xml:space="preserve">要望額
</t>
    </r>
    <r>
      <rPr>
        <sz val="6"/>
        <rFont val="ＭＳ Ｐゴシック"/>
        <family val="3"/>
        <charset val="128"/>
      </rPr>
      <t>（※２）</t>
    </r>
    <rPh sb="0" eb="2">
      <t>ヨウボウ</t>
    </rPh>
    <rPh sb="2" eb="3">
      <t>ガク</t>
    </rPh>
    <phoneticPr fontId="12"/>
  </si>
  <si>
    <t>［助成対象経費－自己収入額］</t>
    <phoneticPr fontId="38"/>
  </si>
  <si>
    <t>助成対象経費計（D）
（小計（A）－消費税等仕入控除税額計（C））</t>
    <phoneticPr fontId="12"/>
  </si>
  <si>
    <t>助成対象外経費計（B）
（助成対象経費以外の経費）</t>
    <rPh sb="4" eb="5">
      <t>ガイ</t>
    </rPh>
    <rPh sb="13" eb="15">
      <t>ジョセイ</t>
    </rPh>
    <rPh sb="15" eb="19">
      <t>タイショウケイヒ</t>
    </rPh>
    <rPh sb="19" eb="21">
      <t>イガイ</t>
    </rPh>
    <rPh sb="22" eb="24">
      <t>ケイヒ</t>
    </rPh>
    <phoneticPr fontId="12"/>
  </si>
  <si>
    <r>
      <t xml:space="preserve">消費税等仕入控除税額計（C）
</t>
    </r>
    <r>
      <rPr>
        <sz val="7"/>
        <rFont val="ＭＳ Ｐゴシック"/>
        <family val="3"/>
        <charset val="128"/>
      </rPr>
      <t>課税事業者の場合は｛小計（A）－課税対象外経費計｝×10 /110
課税事業者以外の場合は0</t>
    </r>
    <rPh sb="15" eb="17">
      <t>カゼイ</t>
    </rPh>
    <rPh sb="17" eb="20">
      <t>ジギョウシャ</t>
    </rPh>
    <rPh sb="21" eb="23">
      <t>バアイ</t>
    </rPh>
    <rPh sb="49" eb="51">
      <t>カゼイ</t>
    </rPh>
    <rPh sb="51" eb="54">
      <t>ジギョウシャ</t>
    </rPh>
    <rPh sb="54" eb="56">
      <t>イガイ</t>
    </rPh>
    <rPh sb="57" eb="59">
      <t>バアイ</t>
    </rPh>
    <phoneticPr fontId="12"/>
  </si>
  <si>
    <t>文化庁又は
日本芸術文化振興会
支援公演
（※１）</t>
    <rPh sb="0" eb="3">
      <t>ブンカチョウ</t>
    </rPh>
    <rPh sb="3" eb="4">
      <t>マタ</t>
    </rPh>
    <rPh sb="6" eb="8">
      <t>ニホン</t>
    </rPh>
    <rPh sb="8" eb="10">
      <t>ゲイジュツ</t>
    </rPh>
    <rPh sb="10" eb="12">
      <t>ブンカ</t>
    </rPh>
    <rPh sb="12" eb="15">
      <t>シンコウカイ</t>
    </rPh>
    <rPh sb="16" eb="18">
      <t>シエン</t>
    </rPh>
    <rPh sb="18" eb="20">
      <t>コウエン</t>
    </rPh>
    <phoneticPr fontId="12"/>
  </si>
  <si>
    <t>公演における
当団体の役割
（※２）</t>
    <rPh sb="0" eb="2">
      <t>コウエン</t>
    </rPh>
    <rPh sb="7" eb="8">
      <t>トウ</t>
    </rPh>
    <rPh sb="8" eb="10">
      <t>ダンタイ</t>
    </rPh>
    <rPh sb="11" eb="13">
      <t>ヤクワリ</t>
    </rPh>
    <phoneticPr fontId="12"/>
  </si>
  <si>
    <t>※１　支援（助成事業等）の名称と事業（公演）名が分かるように記入してください。
※２　「様式１－１ 活動（公演）の概要」と重複しても構いません。</t>
    <rPh sb="3" eb="5">
      <t>シエン</t>
    </rPh>
    <rPh sb="6" eb="8">
      <t>ジョセイ</t>
    </rPh>
    <rPh sb="8" eb="10">
      <t>ジギョウ</t>
    </rPh>
    <rPh sb="10" eb="11">
      <t>トウ</t>
    </rPh>
    <rPh sb="13" eb="15">
      <t>メイショウ</t>
    </rPh>
    <rPh sb="16" eb="18">
      <t>ジギョウ</t>
    </rPh>
    <rPh sb="19" eb="21">
      <t>コウエン</t>
    </rPh>
    <rPh sb="22" eb="23">
      <t>メイ</t>
    </rPh>
    <rPh sb="24" eb="25">
      <t>ワ</t>
    </rPh>
    <rPh sb="30" eb="32">
      <t>キニュウ</t>
    </rPh>
    <rPh sb="44" eb="46">
      <t>ヨウシキ</t>
    </rPh>
    <rPh sb="50" eb="52">
      <t>カツドウ</t>
    </rPh>
    <rPh sb="53" eb="55">
      <t>コウエン</t>
    </rPh>
    <rPh sb="57" eb="59">
      <t>ガイヨウ</t>
    </rPh>
    <rPh sb="61" eb="63">
      <t>チョウフク</t>
    </rPh>
    <rPh sb="66" eb="67">
      <t>カマ</t>
    </rPh>
    <phoneticPr fontId="12"/>
  </si>
  <si>
    <t>演出家・劇作家・作曲家・振付家、出演者・スタッフ（照明、音響、美術、衣装、舞台監督等）等</t>
    <rPh sb="0" eb="3">
      <t>エンシュツカ</t>
    </rPh>
    <rPh sb="4" eb="5">
      <t>ゲキ</t>
    </rPh>
    <rPh sb="5" eb="7">
      <t>サッカ</t>
    </rPh>
    <rPh sb="8" eb="11">
      <t>サッキョクカ</t>
    </rPh>
    <rPh sb="12" eb="15">
      <t>フリツケカ</t>
    </rPh>
    <rPh sb="16" eb="19">
      <t>シュツエンシャ</t>
    </rPh>
    <rPh sb="25" eb="27">
      <t>ショウメイ</t>
    </rPh>
    <rPh sb="28" eb="30">
      <t>オンキョウ</t>
    </rPh>
    <rPh sb="31" eb="33">
      <t>ビジュツ</t>
    </rPh>
    <rPh sb="34" eb="36">
      <t>イショウ</t>
    </rPh>
    <rPh sb="37" eb="39">
      <t>ブタイ</t>
    </rPh>
    <rPh sb="39" eb="41">
      <t>カントク</t>
    </rPh>
    <rPh sb="41" eb="42">
      <t>トウ</t>
    </rPh>
    <rPh sb="43" eb="44">
      <t>トウ</t>
    </rPh>
    <phoneticPr fontId="11"/>
  </si>
  <si>
    <t>←以下、応募時点での内容を入力してください。</t>
    <rPh sb="1" eb="3">
      <t>イカ</t>
    </rPh>
    <rPh sb="4" eb="6">
      <t>オウボ</t>
    </rPh>
    <rPh sb="6" eb="8">
      <t>ジテン</t>
    </rPh>
    <rPh sb="10" eb="12">
      <t>ナイヨウ</t>
    </rPh>
    <rPh sb="13" eb="15">
      <t>ニュウリョク</t>
    </rPh>
    <phoneticPr fontId="38"/>
  </si>
  <si>
    <t>団体名</t>
    <rPh sb="0" eb="2">
      <t>ダンタイ</t>
    </rPh>
    <rPh sb="2" eb="3">
      <t>メイ</t>
    </rPh>
    <phoneticPr fontId="58"/>
  </si>
  <si>
    <t>代表者役職名・氏名</t>
    <rPh sb="0" eb="3">
      <t>ダイヒョウシャ</t>
    </rPh>
    <rPh sb="3" eb="4">
      <t>ヤク</t>
    </rPh>
    <rPh sb="4" eb="6">
      <t>ショクメイ</t>
    </rPh>
    <rPh sb="7" eb="9">
      <t>シメイ</t>
    </rPh>
    <phoneticPr fontId="58"/>
  </si>
  <si>
    <t>　当団体の運営状況等については次のとおりです。なお、当団体の代表者として、本申告書の内容に虚偽がないことを誓約します。</t>
    <rPh sb="26" eb="27">
      <t>トウ</t>
    </rPh>
    <rPh sb="27" eb="29">
      <t>ダンタイ</t>
    </rPh>
    <rPh sb="30" eb="33">
      <t>ダイヒョウシャ</t>
    </rPh>
    <rPh sb="37" eb="38">
      <t>ホン</t>
    </rPh>
    <rPh sb="38" eb="41">
      <t>シンコクショ</t>
    </rPh>
    <rPh sb="42" eb="44">
      <t>ナイヨウ</t>
    </rPh>
    <rPh sb="45" eb="47">
      <t>キョギ</t>
    </rPh>
    <rPh sb="53" eb="55">
      <t>セイヤク</t>
    </rPh>
    <phoneticPr fontId="58"/>
  </si>
  <si>
    <t>運営</t>
    <rPh sb="0" eb="2">
      <t>ウンエイ</t>
    </rPh>
    <phoneticPr fontId="38"/>
  </si>
  <si>
    <t>〇定款等を適切に定めている。</t>
    <rPh sb="1" eb="3">
      <t>テイカン</t>
    </rPh>
    <rPh sb="3" eb="4">
      <t>トウ</t>
    </rPh>
    <rPh sb="5" eb="7">
      <t>テキセツ</t>
    </rPh>
    <rPh sb="8" eb="9">
      <t>サダ</t>
    </rPh>
    <phoneticPr fontId="58"/>
  </si>
  <si>
    <t>２．意思決定機関</t>
    <rPh sb="2" eb="4">
      <t>イシ</t>
    </rPh>
    <rPh sb="4" eb="6">
      <t>ケッテイ</t>
    </rPh>
    <rPh sb="6" eb="8">
      <t>キカン</t>
    </rPh>
    <phoneticPr fontId="58"/>
  </si>
  <si>
    <t>○団体の意思等を決定する機関（社員総会、評議員会等）を設置している。</t>
    <rPh sb="8" eb="10">
      <t>ケッテイ</t>
    </rPh>
    <rPh sb="12" eb="14">
      <t>キカン</t>
    </rPh>
    <rPh sb="15" eb="17">
      <t>シャイン</t>
    </rPh>
    <rPh sb="17" eb="19">
      <t>ソウカイ</t>
    </rPh>
    <rPh sb="20" eb="23">
      <t>ヒョウギイン</t>
    </rPh>
    <rPh sb="23" eb="24">
      <t>カイ</t>
    </rPh>
    <rPh sb="24" eb="25">
      <t>ナド</t>
    </rPh>
    <phoneticPr fontId="58"/>
  </si>
  <si>
    <t>○理事会等を定期的に開催している。</t>
    <rPh sb="6" eb="9">
      <t>テイキテキ</t>
    </rPh>
    <phoneticPr fontId="58"/>
  </si>
  <si>
    <t>○理事会等の議事録を作成している。</t>
    <phoneticPr fontId="58"/>
  </si>
  <si>
    <t>○事業計画及び収支予算並びに事業報告及び収支決算について理事会等の決議を経ている。</t>
    <phoneticPr fontId="58"/>
  </si>
  <si>
    <t>〇理事会・評議員会の構成についてジェンダーバランスに配慮している。</t>
    <rPh sb="1" eb="4">
      <t>リジカイ</t>
    </rPh>
    <rPh sb="5" eb="8">
      <t>ヒョウギイン</t>
    </rPh>
    <rPh sb="8" eb="9">
      <t>カイ</t>
    </rPh>
    <rPh sb="10" eb="12">
      <t>コウセイ</t>
    </rPh>
    <rPh sb="26" eb="28">
      <t>ハイリョ</t>
    </rPh>
    <phoneticPr fontId="38"/>
  </si>
  <si>
    <t>（「はい」の場合）配慮の具体的な内容</t>
    <rPh sb="6" eb="8">
      <t>バアイ</t>
    </rPh>
    <rPh sb="9" eb="11">
      <t>ハイリョ</t>
    </rPh>
    <rPh sb="12" eb="15">
      <t>グタイテキ</t>
    </rPh>
    <rPh sb="16" eb="18">
      <t>ナイヨウ</t>
    </rPh>
    <phoneticPr fontId="38"/>
  </si>
  <si>
    <t>３．運営事務</t>
    <rPh sb="2" eb="6">
      <t>ウンエイジム</t>
    </rPh>
    <phoneticPr fontId="58"/>
  </si>
  <si>
    <t>○経理責任者は明確になっている。</t>
    <phoneticPr fontId="58"/>
  </si>
  <si>
    <t xml:space="preserve">○現預金の出納責任者は明確になっている。 </t>
    <phoneticPr fontId="58"/>
  </si>
  <si>
    <t>○銀行印の管理責任者は明確になっている。</t>
    <phoneticPr fontId="58"/>
  </si>
  <si>
    <t>○事務の執行に当たっては、各担当者の権限と責任が明確になっている。</t>
    <rPh sb="1" eb="3">
      <t>ジム</t>
    </rPh>
    <rPh sb="4" eb="6">
      <t>シッコウ</t>
    </rPh>
    <phoneticPr fontId="58"/>
  </si>
  <si>
    <t>〇業者選定等に関する規程等を整備している。</t>
    <rPh sb="1" eb="5">
      <t>カイケイキテイ</t>
    </rPh>
    <rPh sb="5" eb="6">
      <t>トウ</t>
    </rPh>
    <rPh sb="7" eb="9">
      <t>セイビ</t>
    </rPh>
    <phoneticPr fontId="38"/>
  </si>
  <si>
    <t>（「はい」の場合）整備している規程等の具体的な内容</t>
    <rPh sb="9" eb="11">
      <t>セイビ</t>
    </rPh>
    <rPh sb="15" eb="17">
      <t>キテイ</t>
    </rPh>
    <rPh sb="17" eb="18">
      <t>トウ</t>
    </rPh>
    <rPh sb="19" eb="22">
      <t>グタイテキ</t>
    </rPh>
    <rPh sb="23" eb="25">
      <t>ナイヨウ</t>
    </rPh>
    <phoneticPr fontId="38"/>
  </si>
  <si>
    <t>○予算執行に係る全ての証憑（契約書・領収書等）を善良な管理者の注意をもって５年間以上保管している。</t>
    <rPh sb="1" eb="3">
      <t>ヨサン</t>
    </rPh>
    <rPh sb="3" eb="5">
      <t>シッコウ</t>
    </rPh>
    <rPh sb="6" eb="7">
      <t>カカ</t>
    </rPh>
    <rPh sb="8" eb="9">
      <t>スベ</t>
    </rPh>
    <rPh sb="11" eb="13">
      <t>ショウヒョウ</t>
    </rPh>
    <rPh sb="14" eb="17">
      <t>ケイヤクショ</t>
    </rPh>
    <rPh sb="24" eb="26">
      <t>ゼンリョウ</t>
    </rPh>
    <rPh sb="27" eb="30">
      <t>カンリシャ</t>
    </rPh>
    <rPh sb="31" eb="33">
      <t>チュウイ</t>
    </rPh>
    <phoneticPr fontId="58"/>
  </si>
  <si>
    <t>〇利益相反取引を行っていない（適切な承認手続きを経たものを除く）。</t>
    <rPh sb="1" eb="5">
      <t>リエキソウハン</t>
    </rPh>
    <rPh sb="5" eb="7">
      <t>トリヒキ</t>
    </rPh>
    <rPh sb="8" eb="9">
      <t>オコナ</t>
    </rPh>
    <rPh sb="15" eb="17">
      <t>テキセツ</t>
    </rPh>
    <rPh sb="18" eb="20">
      <t>ショウニン</t>
    </rPh>
    <rPh sb="20" eb="22">
      <t>テツヅ</t>
    </rPh>
    <rPh sb="24" eb="25">
      <t>ヘ</t>
    </rPh>
    <rPh sb="29" eb="30">
      <t>ノゾ</t>
    </rPh>
    <phoneticPr fontId="38"/>
  </si>
  <si>
    <t>○手許現金有高は、定期的に出納担当者以外の者が出納簿と照合している。</t>
    <rPh sb="1" eb="3">
      <t>テモト</t>
    </rPh>
    <rPh sb="3" eb="5">
      <t>ゲンキン</t>
    </rPh>
    <rPh sb="5" eb="7">
      <t>アリタカ</t>
    </rPh>
    <rPh sb="23" eb="26">
      <t>スイトウボ</t>
    </rPh>
    <phoneticPr fontId="58"/>
  </si>
  <si>
    <t>○法人税や消費税、源泉所得税等で必要な申告義務を適切に実施している。</t>
    <phoneticPr fontId="58"/>
  </si>
  <si>
    <t>財務</t>
    <rPh sb="0" eb="2">
      <t>ザイム</t>
    </rPh>
    <phoneticPr fontId="38"/>
  </si>
  <si>
    <t>４．財務諸表等</t>
    <rPh sb="2" eb="6">
      <t>ザイムショヒョウ</t>
    </rPh>
    <rPh sb="6" eb="7">
      <t>トウ</t>
    </rPh>
    <phoneticPr fontId="58"/>
  </si>
  <si>
    <t xml:space="preserve">○会計帳簿（仕訳帳・総勘定元帳等）を作成している。 </t>
    <phoneticPr fontId="58"/>
  </si>
  <si>
    <t>○財務諸表（貸借対照表・損益計算書等）を作成している。</t>
    <rPh sb="1" eb="5">
      <t>ザイムショヒョウ</t>
    </rPh>
    <phoneticPr fontId="58"/>
  </si>
  <si>
    <t>○財務諸表（貸借対照表・損益計算書等）を公表している。</t>
    <phoneticPr fontId="58"/>
  </si>
  <si>
    <t>５．監査</t>
    <rPh sb="2" eb="4">
      <t>カンサ</t>
    </rPh>
    <phoneticPr fontId="58"/>
  </si>
  <si>
    <t>　　内部監査に準じた監査</t>
    <phoneticPr fontId="38"/>
  </si>
  <si>
    <t>活動環境</t>
    <rPh sb="0" eb="4">
      <t>カツドウカンキョウ</t>
    </rPh>
    <phoneticPr fontId="38"/>
  </si>
  <si>
    <t>６．労務管理・契約状況</t>
    <rPh sb="2" eb="6">
      <t>ロウムカンリ</t>
    </rPh>
    <rPh sb="7" eb="11">
      <t>ケイヤクジョウキョウ</t>
    </rPh>
    <phoneticPr fontId="58"/>
  </si>
  <si>
    <t>団体内部 雇用契約状況について</t>
    <rPh sb="0" eb="2">
      <t>ダンタイ</t>
    </rPh>
    <rPh sb="2" eb="4">
      <t>ナイブ</t>
    </rPh>
    <rPh sb="5" eb="7">
      <t>コヨウ</t>
    </rPh>
    <rPh sb="7" eb="9">
      <t>ケイヤク</t>
    </rPh>
    <rPh sb="9" eb="11">
      <t>ジョウキョウ</t>
    </rPh>
    <phoneticPr fontId="58"/>
  </si>
  <si>
    <t>労働基準法に基づく管理のポイントは、以下の厚生労働省のホームページ等でご自身でご確認ください。
◆厚生労働省 労働基準関係リーフレット「労働基準法の基礎知識」
https://www.mhlw.go.jp/stf/seisakunitsuite/bunya/0000056460.html</t>
    <phoneticPr fontId="58"/>
  </si>
  <si>
    <r>
      <t>（「はい」の場合）労働条件の明示の方法</t>
    </r>
    <r>
      <rPr>
        <sz val="9"/>
        <rFont val="メイリオ"/>
        <family val="3"/>
        <charset val="128"/>
      </rPr>
      <t>（契約書、その他）</t>
    </r>
    <rPh sb="9" eb="13">
      <t>ロウドウジョウケン</t>
    </rPh>
    <rPh sb="14" eb="16">
      <t>メイジ</t>
    </rPh>
    <rPh sb="17" eb="19">
      <t>ホウホウ</t>
    </rPh>
    <rPh sb="20" eb="23">
      <t>ケイヤクショ</t>
    </rPh>
    <rPh sb="26" eb="27">
      <t>タ</t>
    </rPh>
    <phoneticPr fontId="38"/>
  </si>
  <si>
    <t>雇用契約書（労働条件通知書）のひな型は、以下の厚生労働省のホームページ等でご自身でご確認ください。
◆厚生労働省 主要様式ダウンロードコーナー（労働基準法等関係主要様式）
https://www.mhlw.go.jp/stf/seisakunitsuite/bunya/koyou_roudou/roudoukijun/roudoukijunkankei.html</t>
    <phoneticPr fontId="58"/>
  </si>
  <si>
    <t>その他の場合には具体的方法を記入→</t>
    <rPh sb="2" eb="3">
      <t>タ</t>
    </rPh>
    <rPh sb="4" eb="6">
      <t>バアイ</t>
    </rPh>
    <rPh sb="8" eb="11">
      <t>グタイテキ</t>
    </rPh>
    <rPh sb="11" eb="13">
      <t>ホウホウ</t>
    </rPh>
    <rPh sb="14" eb="16">
      <t>キニュウ</t>
    </rPh>
    <phoneticPr fontId="58"/>
  </si>
  <si>
    <t>○雇用者に対し、労務提供に対する報酬（賃金）条件を明確に定め、適切に支払っている。</t>
    <rPh sb="1" eb="4">
      <t>コヨウシャ</t>
    </rPh>
    <rPh sb="5" eb="6">
      <t>タイ</t>
    </rPh>
    <rPh sb="8" eb="10">
      <t>ロウム</t>
    </rPh>
    <rPh sb="10" eb="12">
      <t>テイキョウ</t>
    </rPh>
    <rPh sb="13" eb="14">
      <t>タイ</t>
    </rPh>
    <rPh sb="16" eb="18">
      <t>ホウシュウ</t>
    </rPh>
    <rPh sb="19" eb="21">
      <t>チンギン</t>
    </rPh>
    <rPh sb="22" eb="24">
      <t>ジョウケン</t>
    </rPh>
    <rPh sb="25" eb="27">
      <t>メイカク</t>
    </rPh>
    <rPh sb="28" eb="29">
      <t>サダ</t>
    </rPh>
    <rPh sb="31" eb="33">
      <t>テキセツ</t>
    </rPh>
    <rPh sb="34" eb="36">
      <t>シハラ</t>
    </rPh>
    <phoneticPr fontId="58"/>
  </si>
  <si>
    <t>○雇用者を社会保険（健康保険、厚生年金保険、介護保険）に加入させている。</t>
    <rPh sb="1" eb="4">
      <t>コヨウシャ</t>
    </rPh>
    <rPh sb="10" eb="14">
      <t>ケンコウホケン</t>
    </rPh>
    <rPh sb="15" eb="19">
      <t>コウセイネンキン</t>
    </rPh>
    <rPh sb="19" eb="21">
      <t>ホケン</t>
    </rPh>
    <rPh sb="22" eb="26">
      <t>カイゴホケン</t>
    </rPh>
    <phoneticPr fontId="58"/>
  </si>
  <si>
    <t>○雇用者を労働保険（労災保険、雇用保険）に加入させている。</t>
    <rPh sb="1" eb="4">
      <t>コヨウシャ</t>
    </rPh>
    <rPh sb="10" eb="14">
      <t>ロウサイホケン</t>
    </rPh>
    <rPh sb="15" eb="19">
      <t>コヨウホケン</t>
    </rPh>
    <phoneticPr fontId="58"/>
  </si>
  <si>
    <t>外部との取引</t>
    <rPh sb="0" eb="2">
      <t>ガイブ</t>
    </rPh>
    <rPh sb="4" eb="6">
      <t>トリヒキ</t>
    </rPh>
    <phoneticPr fontId="38"/>
  </si>
  <si>
    <t>〇外部と取引を行う際に書面での契約を事前に行っている。</t>
    <rPh sb="1" eb="3">
      <t>ガイブ</t>
    </rPh>
    <rPh sb="4" eb="6">
      <t>トリヒキ</t>
    </rPh>
    <rPh sb="7" eb="8">
      <t>オコナ</t>
    </rPh>
    <rPh sb="9" eb="10">
      <t>サイ</t>
    </rPh>
    <rPh sb="11" eb="13">
      <t>ショメン</t>
    </rPh>
    <rPh sb="15" eb="17">
      <t>ケイヤク</t>
    </rPh>
    <rPh sb="18" eb="20">
      <t>ジゼン</t>
    </rPh>
    <rPh sb="21" eb="22">
      <t>オコナ</t>
    </rPh>
    <phoneticPr fontId="38"/>
  </si>
  <si>
    <t>①契約を行う相手方</t>
    <rPh sb="1" eb="3">
      <t>ケイヤク</t>
    </rPh>
    <rPh sb="4" eb="5">
      <t>オコナ</t>
    </rPh>
    <rPh sb="6" eb="9">
      <t>アイテカタ</t>
    </rPh>
    <phoneticPr fontId="38"/>
  </si>
  <si>
    <t>出演者</t>
    <rPh sb="0" eb="3">
      <t>シュツエンシャ</t>
    </rPh>
    <phoneticPr fontId="58"/>
  </si>
  <si>
    <t>スタッフ</t>
    <phoneticPr fontId="38"/>
  </si>
  <si>
    <t>外部業者</t>
    <rPh sb="0" eb="4">
      <t>ガイブギョウシャ</t>
    </rPh>
    <phoneticPr fontId="38"/>
  </si>
  <si>
    <t>その他</t>
    <rPh sb="2" eb="3">
      <t>タ</t>
    </rPh>
    <phoneticPr fontId="38"/>
  </si>
  <si>
    <t>②契約方法</t>
    <rPh sb="1" eb="3">
      <t>ケイヤク</t>
    </rPh>
    <rPh sb="3" eb="5">
      <t>ホウホウ</t>
    </rPh>
    <phoneticPr fontId="38"/>
  </si>
  <si>
    <t>契約書</t>
    <rPh sb="0" eb="3">
      <t>ケイヤクショ</t>
    </rPh>
    <phoneticPr fontId="58"/>
  </si>
  <si>
    <t>メール</t>
    <phoneticPr fontId="38"/>
  </si>
  <si>
    <t>〇外部の出演者等に対し、規則等で出演料・稽古料等の単価を定めている。</t>
    <rPh sb="1" eb="3">
      <t>ガイブ</t>
    </rPh>
    <rPh sb="4" eb="6">
      <t>シュツエン</t>
    </rPh>
    <rPh sb="6" eb="7">
      <t>シャ</t>
    </rPh>
    <rPh sb="7" eb="8">
      <t>ナド</t>
    </rPh>
    <rPh sb="9" eb="10">
      <t>タイ</t>
    </rPh>
    <rPh sb="12" eb="14">
      <t>キソク</t>
    </rPh>
    <rPh sb="14" eb="15">
      <t>トウ</t>
    </rPh>
    <rPh sb="16" eb="18">
      <t>シュツエン</t>
    </rPh>
    <rPh sb="18" eb="19">
      <t>リョウ</t>
    </rPh>
    <rPh sb="20" eb="22">
      <t>ケイコ</t>
    </rPh>
    <rPh sb="22" eb="23">
      <t>リョウ</t>
    </rPh>
    <rPh sb="23" eb="24">
      <t>トウ</t>
    </rPh>
    <rPh sb="25" eb="27">
      <t>タンカ</t>
    </rPh>
    <rPh sb="28" eb="29">
      <t>サダ</t>
    </rPh>
    <phoneticPr fontId="38"/>
  </si>
  <si>
    <t>　（「はい」の場合は以下の当てはまるもの全てにチェック）</t>
    <rPh sb="10" eb="12">
      <t>イカ</t>
    </rPh>
    <rPh sb="20" eb="21">
      <t>スベ</t>
    </rPh>
    <phoneticPr fontId="58"/>
  </si>
  <si>
    <t>ハラスメント防止対策　</t>
    <rPh sb="6" eb="10">
      <t>ボウシタイサク</t>
    </rPh>
    <phoneticPr fontId="58"/>
  </si>
  <si>
    <t>安全管理（事故防止）対策　</t>
    <rPh sb="0" eb="2">
      <t>アンゼン</t>
    </rPh>
    <rPh sb="2" eb="4">
      <t>カンリ</t>
    </rPh>
    <rPh sb="5" eb="7">
      <t>ジコ</t>
    </rPh>
    <rPh sb="7" eb="9">
      <t>ボウシ</t>
    </rPh>
    <rPh sb="10" eb="12">
      <t>タイサク</t>
    </rPh>
    <phoneticPr fontId="58"/>
  </si>
  <si>
    <t>詳細は、関係省庁のホームページ等をご自身でご確認ください。
◆厚生労働省 安全・衛生
https://www.mhlw.go.jp/stf/seisakunitsuite/bunya/koyou_roudou/roudoukijun/anzen/index.html
◆厚生労働省 職場のあんぜんサイト
https://anzeninfo.mhlw.go.jp/</t>
    <phoneticPr fontId="58"/>
  </si>
  <si>
    <t>令和９年度文化芸術振興費補助金による
助　 成 　金 　交 　付 　要 　望 　書
（劇場・音楽堂等機能強化推進事業）</t>
    <rPh sb="0" eb="2">
      <t>レイワ</t>
    </rPh>
    <phoneticPr fontId="12"/>
  </si>
  <si>
    <t>令和 ８ 年</t>
    <rPh sb="0" eb="2">
      <t>レイワ</t>
    </rPh>
    <rPh sb="5" eb="6">
      <t>ネン</t>
    </rPh>
    <phoneticPr fontId="12"/>
  </si>
  <si>
    <r>
      <rPr>
        <b/>
        <sz val="10"/>
        <rFont val="ＭＳ Ｐゴシック"/>
        <family val="3"/>
        <charset val="128"/>
      </rPr>
      <t>【収支予算積算内訳（公演事業）　バリアフリー・多言語対応（別枠支援）】　</t>
    </r>
    <r>
      <rPr>
        <sz val="10"/>
        <rFont val="ＭＳ Ｐゴシック"/>
        <family val="3"/>
        <charset val="128"/>
      </rPr>
      <t>※A４サイズ２枚以内に収めてください。</t>
    </r>
    <rPh sb="1" eb="3">
      <t>シュウシ</t>
    </rPh>
    <rPh sb="3" eb="5">
      <t>ヨサン</t>
    </rPh>
    <rPh sb="5" eb="7">
      <t>セキサン</t>
    </rPh>
    <rPh sb="7" eb="9">
      <t>ウチワケ</t>
    </rPh>
    <rPh sb="10" eb="12">
      <t>コウエン</t>
    </rPh>
    <rPh sb="12" eb="14">
      <t>ジギョウ</t>
    </rPh>
    <rPh sb="23" eb="26">
      <t>タゲンゴ</t>
    </rPh>
    <rPh sb="26" eb="28">
      <t>タイオウ</t>
    </rPh>
    <rPh sb="29" eb="31">
      <t>ベツワク</t>
    </rPh>
    <rPh sb="31" eb="33">
      <t>シエン</t>
    </rPh>
    <phoneticPr fontId="12"/>
  </si>
  <si>
    <t>経費 小計</t>
    <rPh sb="0" eb="2">
      <t>ケイヒ</t>
    </rPh>
    <rPh sb="3" eb="5">
      <t>ショウケイ</t>
    </rPh>
    <phoneticPr fontId="38"/>
  </si>
  <si>
    <t>課税対象外 小計</t>
    <rPh sb="0" eb="2">
      <t>カゼイ</t>
    </rPh>
    <rPh sb="2" eb="4">
      <t>タイショウ</t>
    </rPh>
    <rPh sb="4" eb="5">
      <t>ガイ</t>
    </rPh>
    <rPh sb="6" eb="8">
      <t>ショウケイ</t>
    </rPh>
    <phoneticPr fontId="38"/>
  </si>
  <si>
    <t>課税
対象外</t>
    <rPh sb="0" eb="2">
      <t>カゼイ</t>
    </rPh>
    <rPh sb="3" eb="6">
      <t>タイショウガイ</t>
    </rPh>
    <phoneticPr fontId="38"/>
  </si>
  <si>
    <t>内　　訳</t>
    <phoneticPr fontId="38"/>
  </si>
  <si>
    <t>BF設備以外</t>
    <rPh sb="4" eb="6">
      <t>イガイ</t>
    </rPh>
    <phoneticPr fontId="38"/>
  </si>
  <si>
    <t>BF設備</t>
    <phoneticPr fontId="38"/>
  </si>
  <si>
    <t>BF設備以外</t>
    <rPh sb="2" eb="4">
      <t>セツビ</t>
    </rPh>
    <rPh sb="4" eb="6">
      <t>イガイ</t>
    </rPh>
    <phoneticPr fontId="38"/>
  </si>
  <si>
    <t>BF設備</t>
    <rPh sb="2" eb="4">
      <t>セツビ</t>
    </rPh>
    <phoneticPr fontId="38"/>
  </si>
  <si>
    <t>［文芸費］</t>
    <rPh sb="1" eb="3">
      <t>ブンゲイ</t>
    </rPh>
    <phoneticPr fontId="38"/>
  </si>
  <si>
    <t>　〇を選択してください。</t>
    <phoneticPr fontId="38"/>
  </si>
  <si>
    <t>-</t>
    <phoneticPr fontId="38"/>
  </si>
  <si>
    <t>小計（b）</t>
    <rPh sb="0" eb="2">
      <t>ショウケイ</t>
    </rPh>
    <phoneticPr fontId="38"/>
  </si>
  <si>
    <t>小計(A)</t>
    <rPh sb="0" eb="2">
      <t>ショウケイ</t>
    </rPh>
    <phoneticPr fontId="12"/>
  </si>
  <si>
    <t>小計(a)＋小計(b)</t>
    <phoneticPr fontId="38"/>
  </si>
  <si>
    <t>消費税等仕入控除税額計（C）</t>
    <rPh sb="0" eb="3">
      <t>ショウヒゼイ</t>
    </rPh>
    <rPh sb="3" eb="4">
      <t>ナド</t>
    </rPh>
    <rPh sb="4" eb="6">
      <t>シイレ</t>
    </rPh>
    <rPh sb="6" eb="8">
      <t>コウジョ</t>
    </rPh>
    <rPh sb="8" eb="10">
      <t>ゼイガク</t>
    </rPh>
    <rPh sb="10" eb="11">
      <t>ケイ</t>
    </rPh>
    <phoneticPr fontId="12"/>
  </si>
  <si>
    <t>課税事業者:｛小計(A)－課税対象外経費計｝×10 /110
課税事業者以外:0</t>
    <phoneticPr fontId="38"/>
  </si>
  <si>
    <t xml:space="preserve">助成対象経費計（D)  </t>
    <rPh sb="0" eb="2">
      <t>ジョセイ</t>
    </rPh>
    <rPh sb="2" eb="4">
      <t>タイショウ</t>
    </rPh>
    <rPh sb="4" eb="6">
      <t>ケイヒ</t>
    </rPh>
    <rPh sb="6" eb="7">
      <t>ケイ</t>
    </rPh>
    <phoneticPr fontId="12"/>
  </si>
  <si>
    <t>小計(A)ー消費税等仕入控除税額計(C)</t>
    <phoneticPr fontId="38"/>
  </si>
  <si>
    <t>★「共通入力シート」の消費税等仕入控除税額の取扱を選択してください。</t>
  </si>
  <si>
    <t>施設名</t>
    <rPh sb="0" eb="2">
      <t>シセツ</t>
    </rPh>
    <rPh sb="2" eb="3">
      <t>メイ</t>
    </rPh>
    <phoneticPr fontId="3"/>
  </si>
  <si>
    <t>要望事業一覧の合計</t>
    <rPh sb="0" eb="2">
      <t>ヨウボウ</t>
    </rPh>
    <rPh sb="2" eb="4">
      <t>ジギョウ</t>
    </rPh>
    <rPh sb="4" eb="6">
      <t>イチラン</t>
    </rPh>
    <rPh sb="7" eb="9">
      <t>ゴウケイ</t>
    </rPh>
    <phoneticPr fontId="12"/>
  </si>
  <si>
    <t>本体</t>
    <rPh sb="0" eb="2">
      <t>ホンタイ</t>
    </rPh>
    <phoneticPr fontId="12"/>
  </si>
  <si>
    <t>BF</t>
    <phoneticPr fontId="12"/>
  </si>
  <si>
    <t>共同制作の要望額</t>
    <rPh sb="0" eb="2">
      <t>キョウドウ</t>
    </rPh>
    <rPh sb="2" eb="4">
      <t>セイサク</t>
    </rPh>
    <rPh sb="5" eb="8">
      <t>ヨウボウガク</t>
    </rPh>
    <phoneticPr fontId="12"/>
  </si>
  <si>
    <t>←内訳名の下には行を追加しないでください。セルに保護が掛かって入力ができません。</t>
    <rPh sb="1" eb="3">
      <t>ウチワケ</t>
    </rPh>
    <rPh sb="3" eb="4">
      <t>メイ</t>
    </rPh>
    <rPh sb="5" eb="6">
      <t>シタ</t>
    </rPh>
    <rPh sb="8" eb="9">
      <t>ギョウ</t>
    </rPh>
    <rPh sb="10" eb="12">
      <t>ツイカ</t>
    </rPh>
    <rPh sb="24" eb="26">
      <t>ホゴ</t>
    </rPh>
    <rPh sb="27" eb="28">
      <t>カ</t>
    </rPh>
    <rPh sb="31" eb="33">
      <t>ニュウリョク</t>
    </rPh>
    <phoneticPr fontId="12"/>
  </si>
  <si>
    <t>【令和７年度】</t>
    <rPh sb="1" eb="3">
      <t>レイワ</t>
    </rPh>
    <rPh sb="4" eb="6">
      <t>ネンド</t>
    </rPh>
    <phoneticPr fontId="12"/>
  </si>
  <si>
    <t>令和７年度</t>
    <rPh sb="0" eb="2">
      <t>レイワ</t>
    </rPh>
    <rPh sb="3" eb="5">
      <t>ネンド</t>
    </rPh>
    <phoneticPr fontId="12"/>
  </si>
  <si>
    <t>［宣伝費・印刷費］</t>
    <rPh sb="1" eb="4">
      <t>センデンヒ</t>
    </rPh>
    <rPh sb="3" eb="4">
      <t>ヒ</t>
    </rPh>
    <rPh sb="5" eb="8">
      <t>インサツヒ</t>
    </rPh>
    <phoneticPr fontId="12"/>
  </si>
  <si>
    <t>［謝金・諸経費］</t>
    <rPh sb="1" eb="3">
      <t>シャキン</t>
    </rPh>
    <rPh sb="4" eb="7">
      <t>ショケイヒ</t>
    </rPh>
    <phoneticPr fontId="12"/>
  </si>
  <si>
    <t>［旅費・運搬費］</t>
    <rPh sb="1" eb="3">
      <t>リョヒ</t>
    </rPh>
    <rPh sb="4" eb="7">
      <t>ウンパンヒ</t>
    </rPh>
    <phoneticPr fontId="12"/>
  </si>
  <si>
    <t>［舞台費・会場費］</t>
    <phoneticPr fontId="12"/>
  </si>
  <si>
    <t>［出演費・音楽費・文芸費］</t>
    <rPh sb="5" eb="7">
      <t>オンガク</t>
    </rPh>
    <rPh sb="7" eb="8">
      <t>ヒ</t>
    </rPh>
    <rPh sb="9" eb="11">
      <t>ブンゲイ</t>
    </rPh>
    <rPh sb="11" eb="12">
      <t>ヒ</t>
    </rPh>
    <phoneticPr fontId="38"/>
  </si>
  <si>
    <t>すべての項目について、旧氏記載が可能です。</t>
    <rPh sb="4" eb="6">
      <t>コウモク</t>
    </rPh>
    <rPh sb="11" eb="12">
      <t>キュウ</t>
    </rPh>
    <rPh sb="12" eb="13">
      <t>ウジ</t>
    </rPh>
    <rPh sb="13" eb="15">
      <t>キサイ</t>
    </rPh>
    <rPh sb="16" eb="18">
      <t>カノウ</t>
    </rPh>
    <phoneticPr fontId="12"/>
  </si>
  <si>
    <t>【担当者連絡先２】※任意</t>
    <rPh sb="1" eb="4">
      <t>タントウシャ</t>
    </rPh>
    <rPh sb="4" eb="7">
      <t>レンラクサキ</t>
    </rPh>
    <rPh sb="10" eb="12">
      <t>ニンイ</t>
    </rPh>
    <phoneticPr fontId="12"/>
  </si>
  <si>
    <t>【担当者連絡先１】</t>
    <rPh sb="1" eb="4">
      <t>タントウシャ</t>
    </rPh>
    <rPh sb="4" eb="7">
      <t>レンラクサキ</t>
    </rPh>
    <phoneticPr fontId="12"/>
  </si>
  <si>
    <t>公演に関する数値目標〔基礎データ〕</t>
    <rPh sb="0" eb="2">
      <t>コウエン</t>
    </rPh>
    <rPh sb="3" eb="4">
      <t>カン</t>
    </rPh>
    <rPh sb="6" eb="8">
      <t>スウチ</t>
    </rPh>
    <rPh sb="8" eb="10">
      <t>モクヒョウ</t>
    </rPh>
    <rPh sb="11" eb="13">
      <t>キソ</t>
    </rPh>
    <phoneticPr fontId="12"/>
  </si>
  <si>
    <t>バリアフリー・多言語対応
経費の要望有無</t>
    <rPh sb="7" eb="10">
      <t>タゲンゴ</t>
    </rPh>
    <rPh sb="10" eb="12">
      <t>タイオウ</t>
    </rPh>
    <rPh sb="13" eb="15">
      <t>ケイヒ</t>
    </rPh>
    <rPh sb="16" eb="18">
      <t>ヨウボウ</t>
    </rPh>
    <rPh sb="18" eb="20">
      <t>ウム</t>
    </rPh>
    <phoneticPr fontId="38"/>
  </si>
  <si>
    <t>要選択</t>
  </si>
  <si>
    <t>［委託費］</t>
    <rPh sb="1" eb="4">
      <t>イタクヒ</t>
    </rPh>
    <phoneticPr fontId="12"/>
  </si>
  <si>
    <t>←プルダウンから選択してください。記載内容の内、バリアフリー・多言語対応の経費に計上している物と、そうでない物とがある場合は「一部」を選んでください。</t>
    <rPh sb="8" eb="10">
      <t>センタク</t>
    </rPh>
    <rPh sb="17" eb="19">
      <t>キサイ</t>
    </rPh>
    <rPh sb="19" eb="21">
      <t>ナイヨウ</t>
    </rPh>
    <rPh sb="22" eb="23">
      <t>ウチ</t>
    </rPh>
    <rPh sb="31" eb="34">
      <t>タゲンゴ</t>
    </rPh>
    <rPh sb="34" eb="36">
      <t>タイオウ</t>
    </rPh>
    <rPh sb="37" eb="39">
      <t>ケイヒ</t>
    </rPh>
    <rPh sb="40" eb="42">
      <t>ケイジョウ</t>
    </rPh>
    <rPh sb="46" eb="47">
      <t>モノ</t>
    </rPh>
    <rPh sb="54" eb="55">
      <t>モノ</t>
    </rPh>
    <rPh sb="59" eb="61">
      <t>バアイ</t>
    </rPh>
    <rPh sb="63" eb="65">
      <t>イチブ</t>
    </rPh>
    <rPh sb="67" eb="68">
      <t>エラ</t>
    </rPh>
    <phoneticPr fontId="12"/>
  </si>
  <si>
    <t>申請者
（幹事館）</t>
    <rPh sb="0" eb="3">
      <t>シンセイシャ</t>
    </rPh>
    <rPh sb="5" eb="7">
      <t>カンジ</t>
    </rPh>
    <rPh sb="7" eb="8">
      <t>ヤカタ</t>
    </rPh>
    <phoneticPr fontId="12"/>
  </si>
  <si>
    <t>「新作」「新演出」「新振付」「翻訳初演」「その他」のいずれかを選択してください。</t>
  </si>
  <si>
    <t>劇場・音楽堂等、実演芸術団体等の役割分担・経費負担</t>
    <rPh sb="0" eb="2">
      <t>ゲキジョウ</t>
    </rPh>
    <rPh sb="3" eb="6">
      <t>オンガクドウ</t>
    </rPh>
    <rPh sb="6" eb="7">
      <t>トウ</t>
    </rPh>
    <rPh sb="8" eb="10">
      <t>ジツエン</t>
    </rPh>
    <rPh sb="10" eb="12">
      <t>ゲイジュツ</t>
    </rPh>
    <rPh sb="12" eb="14">
      <t>ダンタイ</t>
    </rPh>
    <rPh sb="14" eb="15">
      <t>トウ</t>
    </rPh>
    <rPh sb="16" eb="18">
      <t>ヤクワリ</t>
    </rPh>
    <rPh sb="18" eb="20">
      <t>ブンタン</t>
    </rPh>
    <rPh sb="21" eb="23">
      <t>ケイヒ</t>
    </rPh>
    <rPh sb="23" eb="25">
      <t>フタン</t>
    </rPh>
    <phoneticPr fontId="12"/>
  </si>
  <si>
    <t>協賛者名・
後援者名
等とその役割</t>
    <rPh sb="0" eb="2">
      <t>キョウサン</t>
    </rPh>
    <rPh sb="2" eb="3">
      <t>シャ</t>
    </rPh>
    <rPh sb="3" eb="4">
      <t>ナ</t>
    </rPh>
    <rPh sb="6" eb="8">
      <t>コウエン</t>
    </rPh>
    <rPh sb="8" eb="9">
      <t>シャ</t>
    </rPh>
    <rPh sb="9" eb="10">
      <t>ナ</t>
    </rPh>
    <rPh sb="11" eb="12">
      <t>トウ</t>
    </rPh>
    <rPh sb="15" eb="17">
      <t>ヤクワリ</t>
    </rPh>
    <phoneticPr fontId="12"/>
  </si>
  <si>
    <t>参画する全ての劇場・音楽堂等の名称を記入してください。劇場名の後ろに、（）カッコ書きで運営団体名を併せて記載してください。
　（例： 〇〇劇場（△△運営財団） ）</t>
    <rPh sb="0" eb="2">
      <t>サンカク</t>
    </rPh>
    <rPh sb="4" eb="5">
      <t>スベ</t>
    </rPh>
    <rPh sb="7" eb="9">
      <t>ゲキジョウ</t>
    </rPh>
    <rPh sb="10" eb="13">
      <t>オンガクドウ</t>
    </rPh>
    <rPh sb="13" eb="14">
      <t>トウ</t>
    </rPh>
    <rPh sb="15" eb="17">
      <t>メイショウ</t>
    </rPh>
    <rPh sb="18" eb="20">
      <t>キニュウ</t>
    </rPh>
    <rPh sb="27" eb="29">
      <t>ゲキジョウ</t>
    </rPh>
    <rPh sb="29" eb="30">
      <t>メイ</t>
    </rPh>
    <rPh sb="31" eb="32">
      <t>アト</t>
    </rPh>
    <rPh sb="40" eb="41">
      <t>ガ</t>
    </rPh>
    <rPh sb="43" eb="47">
      <t>ウンエイダンタイ</t>
    </rPh>
    <rPh sb="47" eb="48">
      <t>メイ</t>
    </rPh>
    <rPh sb="49" eb="50">
      <t>アワ</t>
    </rPh>
    <rPh sb="52" eb="54">
      <t>キサイ</t>
    </rPh>
    <rPh sb="64" eb="65">
      <t>レイ</t>
    </rPh>
    <rPh sb="69" eb="71">
      <t>ゲキジョウ</t>
    </rPh>
    <rPh sb="74" eb="76">
      <t>ウンエイ</t>
    </rPh>
    <rPh sb="76" eb="78">
      <t>ザイダン</t>
    </rPh>
    <phoneticPr fontId="12"/>
  </si>
  <si>
    <t>参画する全ての実演芸術団体等の名称を記入してください。</t>
    <rPh sb="0" eb="2">
      <t>サンカク</t>
    </rPh>
    <rPh sb="4" eb="5">
      <t>スベ</t>
    </rPh>
    <rPh sb="7" eb="13">
      <t>ジツエンゲイジュツダンタイ</t>
    </rPh>
    <rPh sb="13" eb="14">
      <t>トウ</t>
    </rPh>
    <rPh sb="15" eb="17">
      <t>メイショウ</t>
    </rPh>
    <rPh sb="18" eb="20">
      <t>キニュウ</t>
    </rPh>
    <phoneticPr fontId="12"/>
  </si>
  <si>
    <t>←応募書類の提出期間内の日付を記載してください。</t>
    <rPh sb="1" eb="5">
      <t>オウボショルイ</t>
    </rPh>
    <rPh sb="6" eb="8">
      <t>テイシュツ</t>
    </rPh>
    <rPh sb="8" eb="10">
      <t>キカン</t>
    </rPh>
    <rPh sb="10" eb="11">
      <t>ナイ</t>
    </rPh>
    <rPh sb="12" eb="14">
      <t>ヒヅケ</t>
    </rPh>
    <rPh sb="15" eb="17">
      <t>キサイ</t>
    </rPh>
    <phoneticPr fontId="12"/>
  </si>
  <si>
    <t>←消費税の課税対象外の場合は左の紫色箇所のプルダウンメニューから</t>
    <rPh sb="1" eb="4">
      <t>ショウヒゼイ</t>
    </rPh>
    <rPh sb="5" eb="7">
      <t>カゼイ</t>
    </rPh>
    <rPh sb="7" eb="10">
      <t>タイショウガイ</t>
    </rPh>
    <rPh sb="11" eb="13">
      <t>バアイ</t>
    </rPh>
    <rPh sb="14" eb="15">
      <t>ヒダリ</t>
    </rPh>
    <rPh sb="16" eb="18">
      <t>ムラサキイロ</t>
    </rPh>
    <rPh sb="18" eb="20">
      <t>カショ</t>
    </rPh>
    <phoneticPr fontId="38"/>
  </si>
  <si>
    <t>劇場・
音楽堂等名</t>
    <rPh sb="0" eb="2">
      <t>ゲキジョウ</t>
    </rPh>
    <rPh sb="4" eb="6">
      <t>オンガク</t>
    </rPh>
    <rPh sb="6" eb="7">
      <t>ドウ</t>
    </rPh>
    <rPh sb="7" eb="8">
      <t>ナド</t>
    </rPh>
    <rPh sb="8" eb="9">
      <t>ナ</t>
    </rPh>
    <phoneticPr fontId="12"/>
  </si>
  <si>
    <t>運営団体名</t>
    <rPh sb="0" eb="2">
      <t>ウンエイ</t>
    </rPh>
    <rPh sb="2" eb="5">
      <t>ダンタイメイ</t>
    </rPh>
    <phoneticPr fontId="12"/>
  </si>
  <si>
    <t>企画意図・経緯、事業目的・内容、参画する各劇場・音楽堂等における地域の実情やニーズ、対象者 等</t>
    <rPh sb="16" eb="18">
      <t>サンカク</t>
    </rPh>
    <phoneticPr fontId="12"/>
  </si>
  <si>
    <t>実施日程、実施会場、実施回数等　※日程等が未定の場合は必ず決定時期を記述してください。</t>
    <phoneticPr fontId="12"/>
  </si>
  <si>
    <r>
      <t>（</t>
    </r>
    <r>
      <rPr>
        <u/>
        <sz val="7.5"/>
        <rFont val="ＭＳ Ｐゴシック"/>
        <family val="3"/>
        <charset val="128"/>
      </rPr>
      <t>その他：　　　　　　　　　　　　　　　　　　　</t>
    </r>
    <r>
      <rPr>
        <sz val="7.5"/>
        <rFont val="ＭＳ Ｐゴシック"/>
        <family val="3"/>
        <charset val="128"/>
      </rPr>
      <t>）</t>
    </r>
    <rPh sb="3" eb="4">
      <t>タ</t>
    </rPh>
    <phoneticPr fontId="12"/>
  </si>
  <si>
    <r>
      <t xml:space="preserve">収益性向上のための計画について（券売数の増加、寄付金・協賛金、各種助成・協力の獲得等）
</t>
    </r>
    <r>
      <rPr>
        <sz val="8"/>
        <rFont val="ＭＳ Ｐゴシック"/>
        <family val="3"/>
        <charset val="128"/>
      </rPr>
      <t>　※申請予定のその他の補助金・助成金や寄付金・協賛金については、見込額等と併せてこちらに記述してください（予算書にも記入してください）。</t>
    </r>
    <rPh sb="76" eb="78">
      <t>ミコ</t>
    </rPh>
    <rPh sb="79" eb="80">
      <t>トウ</t>
    </rPh>
    <rPh sb="97" eb="100">
      <t>ヨサンショ</t>
    </rPh>
    <phoneticPr fontId="12"/>
  </si>
  <si>
    <r>
      <t xml:space="preserve">アクセシビリティ向上の取り組みについて　
</t>
    </r>
    <r>
      <rPr>
        <sz val="6"/>
        <rFont val="ＭＳ Ｐゴシック"/>
        <family val="3"/>
        <charset val="128"/>
      </rPr>
      <t>　※バリアフリー・多言語対応の経費（様式1-１-①）を要望する場合は、その取組内容を記述してください。（必須）</t>
    </r>
    <r>
      <rPr>
        <sz val="9"/>
        <rFont val="ＭＳ Ｐゴシック"/>
        <family val="3"/>
        <charset val="128"/>
      </rPr>
      <t xml:space="preserve">
</t>
    </r>
    <r>
      <rPr>
        <sz val="6"/>
        <rFont val="ＭＳ Ｐゴシック"/>
        <family val="3"/>
        <charset val="128"/>
      </rPr>
      <t>　　　要望しない場合も、取組内容があれば記載してください。</t>
    </r>
    <phoneticPr fontId="12"/>
  </si>
  <si>
    <t>事業全体に対する協賛・後援等と、参画する各劇場・音楽堂等に対する協賛・後援等を分けて記入してください。</t>
    <rPh sb="0" eb="2">
      <t>ジギョウ</t>
    </rPh>
    <rPh sb="2" eb="4">
      <t>ゼンタイ</t>
    </rPh>
    <rPh sb="5" eb="6">
      <t>タイ</t>
    </rPh>
    <rPh sb="8" eb="10">
      <t>キョウサン</t>
    </rPh>
    <rPh sb="11" eb="13">
      <t>コウエン</t>
    </rPh>
    <rPh sb="13" eb="14">
      <t>トウ</t>
    </rPh>
    <rPh sb="16" eb="18">
      <t>サンカク</t>
    </rPh>
    <rPh sb="20" eb="21">
      <t>カク</t>
    </rPh>
    <rPh sb="21" eb="23">
      <t>ゲキジョウ</t>
    </rPh>
    <rPh sb="24" eb="28">
      <t>オンガクドウトウ</t>
    </rPh>
    <rPh sb="29" eb="30">
      <t>タイ</t>
    </rPh>
    <rPh sb="32" eb="34">
      <t>キョウサン</t>
    </rPh>
    <rPh sb="35" eb="37">
      <t>コウエン</t>
    </rPh>
    <rPh sb="37" eb="38">
      <t>トウ</t>
    </rPh>
    <rPh sb="39" eb="40">
      <t>ワ</t>
    </rPh>
    <rPh sb="42" eb="44">
      <t>キニュウ</t>
    </rPh>
    <phoneticPr fontId="12"/>
  </si>
  <si>
    <t>共同制作を行うことでどのような成果を上げるか、目指すべき芸術的水準や各館の企画制作力の向上等を含め、具体的に記入してください。</t>
    <rPh sb="0" eb="2">
      <t>キョウドウ</t>
    </rPh>
    <rPh sb="2" eb="4">
      <t>セイサク</t>
    </rPh>
    <rPh sb="5" eb="6">
      <t>オコナ</t>
    </rPh>
    <rPh sb="15" eb="17">
      <t>セイカ</t>
    </rPh>
    <rPh sb="18" eb="19">
      <t>ア</t>
    </rPh>
    <rPh sb="23" eb="25">
      <t>メザ</t>
    </rPh>
    <rPh sb="28" eb="31">
      <t>ゲイジュツテキ</t>
    </rPh>
    <rPh sb="31" eb="33">
      <t>スイジュン</t>
    </rPh>
    <rPh sb="34" eb="36">
      <t>カクカン</t>
    </rPh>
    <rPh sb="37" eb="39">
      <t>キカク</t>
    </rPh>
    <rPh sb="39" eb="41">
      <t>セイサク</t>
    </rPh>
    <rPh sb="41" eb="42">
      <t>リョク</t>
    </rPh>
    <rPh sb="43" eb="45">
      <t>コウジョウ</t>
    </rPh>
    <rPh sb="45" eb="46">
      <t>トウ</t>
    </rPh>
    <rPh sb="47" eb="48">
      <t>フク</t>
    </rPh>
    <rPh sb="50" eb="53">
      <t>グタイテキ</t>
    </rPh>
    <rPh sb="54" eb="56">
      <t>キニュウ</t>
    </rPh>
    <phoneticPr fontId="12"/>
  </si>
  <si>
    <t>※ 〔必須データ〕及び〔独自データ〕については、採択決定後に提出を求めます。</t>
    <phoneticPr fontId="12"/>
  </si>
  <si>
    <t>←委託先・内容・経費の内訳が分かるように記載してください。</t>
    <phoneticPr fontId="38"/>
  </si>
  <si>
    <t>※１　すでに内定している金額、申請中の助成金等の見込額、毎年補助を受けていてほぼ
　　　 内定が見込まれる金額（おおよその金額が分かるもの）などについて、記入してください。
※２　【課税事業者の場合】…　　　助成対象経費計（D）の１/２、もしくは
　　　　　　　　　　　　　　　　　　　　　 ［助成対象経費－自己収入額］のいずれか低い方の額
　　　 【課税事業者以外の場合】…支出小計（A)の１/２、もしくは
　　　　　　　　　　　　　　　　　　　　　 ［助成対象経費－自己収入額］のいずれか低い方の額</t>
    <phoneticPr fontId="12"/>
  </si>
  <si>
    <t>※　共同制作に参画する全ての劇場・音楽堂等、実演芸術団体について、それぞれ作成してください。</t>
    <rPh sb="2" eb="4">
      <t>キョウドウ</t>
    </rPh>
    <rPh sb="4" eb="6">
      <t>セイサク</t>
    </rPh>
    <rPh sb="7" eb="9">
      <t>サンカク</t>
    </rPh>
    <rPh sb="11" eb="12">
      <t>スベ</t>
    </rPh>
    <rPh sb="14" eb="16">
      <t>ゲキジョウ</t>
    </rPh>
    <rPh sb="17" eb="20">
      <t>オンガクドウ</t>
    </rPh>
    <rPh sb="20" eb="21">
      <t>トウ</t>
    </rPh>
    <rPh sb="22" eb="24">
      <t>ジツエン</t>
    </rPh>
    <rPh sb="24" eb="26">
      <t>ゲイジュツ</t>
    </rPh>
    <rPh sb="26" eb="28">
      <t>ダンタイ</t>
    </rPh>
    <rPh sb="37" eb="39">
      <t>サクセイ</t>
    </rPh>
    <phoneticPr fontId="12"/>
  </si>
  <si>
    <t>劇場・音楽堂等
又は
実演芸術団体等の名称</t>
    <rPh sb="0" eb="2">
      <t>ゲキジョウ</t>
    </rPh>
    <rPh sb="3" eb="6">
      <t>オンガクドウ</t>
    </rPh>
    <rPh sb="6" eb="7">
      <t>トウ</t>
    </rPh>
    <rPh sb="8" eb="9">
      <t>マタ</t>
    </rPh>
    <rPh sb="11" eb="13">
      <t>ジツエン</t>
    </rPh>
    <rPh sb="13" eb="15">
      <t>ゲイジュツ</t>
    </rPh>
    <rPh sb="15" eb="17">
      <t>ダンタイ</t>
    </rPh>
    <rPh sb="17" eb="18">
      <t>トウ</t>
    </rPh>
    <rPh sb="19" eb="21">
      <t>メイショウ</t>
    </rPh>
    <phoneticPr fontId="12"/>
  </si>
  <si>
    <t>代表者役職・
代表者名</t>
    <phoneticPr fontId="12"/>
  </si>
  <si>
    <t>設立年月</t>
    <rPh sb="0" eb="2">
      <t>セツリツ</t>
    </rPh>
    <rPh sb="2" eb="4">
      <t>ネンゲツ</t>
    </rPh>
    <phoneticPr fontId="12"/>
  </si>
  <si>
    <r>
      <rPr>
        <sz val="8"/>
        <color theme="1"/>
        <rFont val="ＭＳ Ｐゴシック"/>
        <family val="3"/>
        <charset val="128"/>
        <scheme val="minor"/>
      </rPr>
      <t>（実演芸術団体等の場合）</t>
    </r>
    <r>
      <rPr>
        <sz val="9"/>
        <color theme="1"/>
        <rFont val="ＭＳ Ｐゴシック"/>
        <family val="3"/>
        <charset val="128"/>
        <scheme val="minor"/>
      </rPr>
      <t xml:space="preserve">
団体の受賞歴</t>
    </r>
    <rPh sb="13" eb="15">
      <t>ダンタイ</t>
    </rPh>
    <rPh sb="16" eb="19">
      <t>ジュショウレキ</t>
    </rPh>
    <phoneticPr fontId="12"/>
  </si>
  <si>
    <t>※　共同制作に参画する全ての劇場・音楽堂等、実演芸術団体等について、それぞれ作成してください。</t>
    <rPh sb="2" eb="4">
      <t>キョウドウ</t>
    </rPh>
    <rPh sb="4" eb="6">
      <t>セイサク</t>
    </rPh>
    <rPh sb="7" eb="9">
      <t>サンカク</t>
    </rPh>
    <rPh sb="11" eb="12">
      <t>スベ</t>
    </rPh>
    <rPh sb="14" eb="16">
      <t>ゲキジョウ</t>
    </rPh>
    <rPh sb="17" eb="20">
      <t>オンガクドウ</t>
    </rPh>
    <rPh sb="20" eb="21">
      <t>トウ</t>
    </rPh>
    <rPh sb="22" eb="24">
      <t>ジツエン</t>
    </rPh>
    <rPh sb="24" eb="26">
      <t>ゲイジュツ</t>
    </rPh>
    <rPh sb="26" eb="28">
      <t>ダンタイ</t>
    </rPh>
    <rPh sb="28" eb="29">
      <t>トウ</t>
    </rPh>
    <rPh sb="38" eb="40">
      <t>サクセイ</t>
    </rPh>
    <phoneticPr fontId="12"/>
  </si>
  <si>
    <t>劇場・音楽堂等又は                                                                                                                 実演芸術団体等の名称</t>
    <rPh sb="0" eb="2">
      <t>ゲキジョウ</t>
    </rPh>
    <rPh sb="3" eb="6">
      <t>オンガクドウ</t>
    </rPh>
    <rPh sb="6" eb="7">
      <t>トウ</t>
    </rPh>
    <rPh sb="7" eb="8">
      <t>マタ</t>
    </rPh>
    <rPh sb="122" eb="124">
      <t>ジツエン</t>
    </rPh>
    <rPh sb="124" eb="126">
      <t>ゲイジュツ</t>
    </rPh>
    <rPh sb="126" eb="128">
      <t>ダンタイ</t>
    </rPh>
    <rPh sb="128" eb="129">
      <t>トウ</t>
    </rPh>
    <rPh sb="130" eb="132">
      <t>メイショウ</t>
    </rPh>
    <phoneticPr fontId="12"/>
  </si>
  <si>
    <t>公演を実施しないものの共同制作として参画する劇場・音楽堂等がある場合は、理由・役割等を記載してください。</t>
    <rPh sb="39" eb="41">
      <t>ヤクワリ</t>
    </rPh>
    <rPh sb="41" eb="42">
      <t>トウ</t>
    </rPh>
    <rPh sb="43" eb="45">
      <t>キサイ</t>
    </rPh>
    <phoneticPr fontId="12"/>
  </si>
  <si>
    <t>令和9年度　助成金交付要望書　組織運営等に関する自己申告書</t>
    <phoneticPr fontId="38"/>
  </si>
  <si>
    <t>Ａ－３</t>
    <phoneticPr fontId="58"/>
  </si>
  <si>
    <t>青色セルは自動で入力されます。</t>
    <rPh sb="0" eb="2">
      <t>アオイロ</t>
    </rPh>
    <rPh sb="5" eb="7">
      <t>ジドウ</t>
    </rPh>
    <rPh sb="8" eb="10">
      <t>ニュウリョク</t>
    </rPh>
    <phoneticPr fontId="38"/>
  </si>
  <si>
    <t>１．定款等</t>
    <rPh sb="2" eb="4">
      <t>テイカン</t>
    </rPh>
    <rPh sb="4" eb="5">
      <t>トウ</t>
    </rPh>
    <phoneticPr fontId="58"/>
  </si>
  <si>
    <t>備考</t>
    <rPh sb="0" eb="2">
      <t>ビコウ</t>
    </rPh>
    <phoneticPr fontId="38"/>
  </si>
  <si>
    <t>「該当なし」を選択した場合や補足事項がある場合は備考に詳細をご記入ください</t>
    <rPh sb="1" eb="3">
      <t>ガイトウ</t>
    </rPh>
    <rPh sb="7" eb="9">
      <t>センタク</t>
    </rPh>
    <rPh sb="11" eb="13">
      <t>バアイ</t>
    </rPh>
    <rPh sb="14" eb="18">
      <t>ホソクジコウ</t>
    </rPh>
    <rPh sb="21" eb="23">
      <t>バアイ</t>
    </rPh>
    <rPh sb="24" eb="26">
      <t>ビコウ</t>
    </rPh>
    <rPh sb="27" eb="29">
      <t>ショウサイ</t>
    </rPh>
    <rPh sb="31" eb="33">
      <t>キニュウ</t>
    </rPh>
    <phoneticPr fontId="38"/>
  </si>
  <si>
    <r>
      <t>次の設問は、</t>
    </r>
    <r>
      <rPr>
        <b/>
        <u/>
        <sz val="10"/>
        <rFont val="メイリオ"/>
        <family val="3"/>
        <charset val="128"/>
      </rPr>
      <t>理事会・評議員会を設置している場合のみ</t>
    </r>
    <r>
      <rPr>
        <sz val="10"/>
        <rFont val="メイリオ"/>
        <family val="3"/>
        <charset val="128"/>
      </rPr>
      <t>回答してください。</t>
    </r>
    <rPh sb="0" eb="1">
      <t>ツギ</t>
    </rPh>
    <rPh sb="2" eb="4">
      <t>セツモン</t>
    </rPh>
    <rPh sb="6" eb="9">
      <t>リジカイ</t>
    </rPh>
    <rPh sb="10" eb="14">
      <t>ヒョウギインカイ</t>
    </rPh>
    <rPh sb="15" eb="17">
      <t>セッチ</t>
    </rPh>
    <rPh sb="21" eb="23">
      <t>バアイ</t>
    </rPh>
    <rPh sb="25" eb="27">
      <t>カイトウ</t>
    </rPh>
    <phoneticPr fontId="38"/>
  </si>
  <si>
    <t>銀行印を保有していない団体は、「該当なし」を選択してください。</t>
    <phoneticPr fontId="38"/>
  </si>
  <si>
    <t>　※利益相反取引とは、団体の関係者の利益と団体の利益が対立する、または対立するおそれのある取引のことを指す。</t>
    <phoneticPr fontId="38"/>
  </si>
  <si>
    <t>　※本項目における「公表」とは、ウェブサイトに掲載していること、もしくは事務所に備え付け一般からの要望があれば常に閲覧できる状態にしていることを指す。</t>
    <phoneticPr fontId="38"/>
  </si>
  <si>
    <t>〇実施している監査の種類</t>
    <phoneticPr fontId="38"/>
  </si>
  <si>
    <t>（当てはまるものにチェックを入れ、右側に必要事項を記入）</t>
    <rPh sb="14" eb="15">
      <t>イ</t>
    </rPh>
    <rPh sb="17" eb="19">
      <t>ミギガワ</t>
    </rPh>
    <rPh sb="20" eb="22">
      <t>ヒツヨウ</t>
    </rPh>
    <rPh sb="22" eb="24">
      <t>ジコウ</t>
    </rPh>
    <rPh sb="25" eb="27">
      <t>キニュウ</t>
    </rPh>
    <phoneticPr fontId="38"/>
  </si>
  <si>
    <t>　　外部監査
　（監査法人、公認会計士による会計監査）</t>
    <rPh sb="22" eb="24">
      <t>カイケイ</t>
    </rPh>
    <rPh sb="24" eb="26">
      <t>カンサ</t>
    </rPh>
    <phoneticPr fontId="38"/>
  </si>
  <si>
    <t>監査法人、公認会計士の名称</t>
    <phoneticPr fontId="38"/>
  </si>
  <si>
    <t>直近の監査報告書の提出日</t>
    <phoneticPr fontId="38"/>
  </si>
  <si>
    <t>令和　年　月　日</t>
    <phoneticPr fontId="38"/>
  </si>
  <si>
    <t>　　内部監査
　（監事監査、監査役監査による会計監査）</t>
    <rPh sb="22" eb="24">
      <t>カイケイ</t>
    </rPh>
    <rPh sb="24" eb="26">
      <t>カンサ</t>
    </rPh>
    <phoneticPr fontId="38"/>
  </si>
  <si>
    <t>監事監査、監査役監査の氏名</t>
    <phoneticPr fontId="38"/>
  </si>
  <si>
    <t>監査の具体的内容および
監査報告書作成の有無</t>
    <rPh sb="12" eb="17">
      <t>カンサホウコクショ</t>
    </rPh>
    <rPh sb="17" eb="19">
      <t>サクセイ</t>
    </rPh>
    <rPh sb="20" eb="22">
      <t>ウム</t>
    </rPh>
    <phoneticPr fontId="38"/>
  </si>
  <si>
    <t>補足事項がある場合は備考に詳細をご記入ください</t>
    <rPh sb="0" eb="4">
      <t>ホソクジコウ</t>
    </rPh>
    <rPh sb="7" eb="9">
      <t>バアイ</t>
    </rPh>
    <rPh sb="10" eb="12">
      <t>ビコウ</t>
    </rPh>
    <rPh sb="13" eb="15">
      <t>ショウサイ</t>
    </rPh>
    <rPh sb="17" eb="19">
      <t>キニュウ</t>
    </rPh>
    <phoneticPr fontId="38"/>
  </si>
  <si>
    <t>〇団体として労働基準法が適用される出演者・スタッフ等を雇用している。</t>
    <rPh sb="1" eb="3">
      <t>ダンタイ</t>
    </rPh>
    <rPh sb="6" eb="8">
      <t>ロウドウ</t>
    </rPh>
    <rPh sb="8" eb="11">
      <t>キジュンホウ</t>
    </rPh>
    <rPh sb="12" eb="14">
      <t>テキヨウ</t>
    </rPh>
    <rPh sb="17" eb="20">
      <t>シュツエンシャ</t>
    </rPh>
    <rPh sb="25" eb="26">
      <t>トウ</t>
    </rPh>
    <rPh sb="27" eb="29">
      <t>コヨウ</t>
    </rPh>
    <phoneticPr fontId="58"/>
  </si>
  <si>
    <t>「その他」を選択した場合や補足事項がある場合は備考に詳細をご記入ください</t>
    <rPh sb="3" eb="4">
      <t>タ</t>
    </rPh>
    <rPh sb="6" eb="8">
      <t>センタク</t>
    </rPh>
    <rPh sb="10" eb="12">
      <t>バアイ</t>
    </rPh>
    <rPh sb="13" eb="17">
      <t>ホソクジコウ</t>
    </rPh>
    <rPh sb="20" eb="22">
      <t>バアイ</t>
    </rPh>
    <rPh sb="23" eb="25">
      <t>ビコウ</t>
    </rPh>
    <rPh sb="26" eb="28">
      <t>ショウサイ</t>
    </rPh>
    <rPh sb="30" eb="32">
      <t>キニュウ</t>
    </rPh>
    <phoneticPr fontId="38"/>
  </si>
  <si>
    <r>
      <t>以下は、団体として</t>
    </r>
    <r>
      <rPr>
        <b/>
        <u/>
        <sz val="10"/>
        <color theme="1"/>
        <rFont val="メイリオ"/>
        <family val="3"/>
        <charset val="128"/>
      </rPr>
      <t>労働基準法が適用される出演者・スタッフ等を雇用している場合のみ</t>
    </r>
    <r>
      <rPr>
        <sz val="10"/>
        <color theme="1"/>
        <rFont val="メイリオ"/>
        <family val="3"/>
        <charset val="128"/>
      </rPr>
      <t>回答してください。
団体内部に上記の雇用者がいない場合、「外部との取引」から先を続けて記入してください。</t>
    </r>
    <rPh sb="0" eb="2">
      <t>イカ</t>
    </rPh>
    <rPh sb="4" eb="6">
      <t>ダンタイ</t>
    </rPh>
    <rPh sb="30" eb="32">
      <t>コヨウ</t>
    </rPh>
    <rPh sb="36" eb="38">
      <t>バアイ</t>
    </rPh>
    <rPh sb="40" eb="42">
      <t>カイトウ</t>
    </rPh>
    <rPh sb="50" eb="54">
      <t>ダンタイナイブ</t>
    </rPh>
    <rPh sb="55" eb="57">
      <t>ジョウキ</t>
    </rPh>
    <rPh sb="58" eb="61">
      <t>コヨウシャ</t>
    </rPh>
    <rPh sb="65" eb="67">
      <t>バアイ</t>
    </rPh>
    <rPh sb="69" eb="71">
      <t>ガイブ</t>
    </rPh>
    <rPh sb="73" eb="75">
      <t>トリヒキ</t>
    </rPh>
    <rPh sb="78" eb="79">
      <t>サキ</t>
    </rPh>
    <rPh sb="80" eb="81">
      <t>ツヅ</t>
    </rPh>
    <rPh sb="83" eb="85">
      <t>キニュウ</t>
    </rPh>
    <phoneticPr fontId="58"/>
  </si>
  <si>
    <r>
      <t>〇労働基準法令に則り、就業規則を定め（※）、雇用者の労働時間・休憩・休日等を適切に管理している。
　</t>
    </r>
    <r>
      <rPr>
        <sz val="9"/>
        <rFont val="メイリオ"/>
        <family val="3"/>
        <charset val="128"/>
      </rPr>
      <t>※常時10人以上の雇用者がいる場合には就業規則の作成および事業所の所在地を管轄する労働基準監督署への届出が必要。</t>
    </r>
    <rPh sb="6" eb="7">
      <t>レイ</t>
    </rPh>
    <phoneticPr fontId="58"/>
  </si>
  <si>
    <r>
      <t>〇雇用契約書の取り交わし等、雇用者に対して書面により労働条件（※）を明示している。
　</t>
    </r>
    <r>
      <rPr>
        <sz val="9"/>
        <color theme="1"/>
        <rFont val="メイリオ"/>
        <family val="3"/>
        <charset val="128"/>
      </rPr>
      <t>※書面により明示すべき労働条件は法令で定められている。</t>
    </r>
    <rPh sb="1" eb="6">
      <t>コヨウケイヤクショ</t>
    </rPh>
    <rPh sb="7" eb="8">
      <t>ト</t>
    </rPh>
    <rPh sb="9" eb="10">
      <t>カ</t>
    </rPh>
    <rPh sb="12" eb="13">
      <t>トウ</t>
    </rPh>
    <rPh sb="14" eb="17">
      <t>コヨウシャ</t>
    </rPh>
    <rPh sb="18" eb="19">
      <t>タイ</t>
    </rPh>
    <rPh sb="21" eb="23">
      <t>ショメン</t>
    </rPh>
    <rPh sb="26" eb="30">
      <t>ロウドウジョウケン</t>
    </rPh>
    <rPh sb="34" eb="36">
      <t>メイジ</t>
    </rPh>
    <phoneticPr fontId="38"/>
  </si>
  <si>
    <t>　※報酬（賃金）は通貨で、直接全額を、毎月１回以上、一定の期日を定め、最低賃金以上にて、支払う必要がある。</t>
    <phoneticPr fontId="38"/>
  </si>
  <si>
    <t>社会保険の加入要件については、以下の厚生労働省のホームページ等でご自身でご確認ください。
◆厚生労働省 社会保険適用拡大特設サイト「社会保険加入の対象者」
https://www.mhlw.go.jp/tekiyoukakudai/</t>
    <phoneticPr fontId="58"/>
  </si>
  <si>
    <t>　※加入義務を有する有給職員を雇用していない場合等については、「該当なし」を選択すること。</t>
    <rPh sb="32" eb="34">
      <t>ガイトウ</t>
    </rPh>
    <phoneticPr fontId="38"/>
  </si>
  <si>
    <t>（　　　　　　　　　　　）</t>
    <phoneticPr fontId="38"/>
  </si>
  <si>
    <t>（　　　　　　　　　　　　　　　　　　　　）</t>
    <phoneticPr fontId="38"/>
  </si>
  <si>
    <t xml:space="preserve"> 　  給与　　　  出演料　　　  稽古料　　　  報酬等（　　　　　　　　　　　　　　　　　　　　　　　　）</t>
    <rPh sb="4" eb="6">
      <t>キュウヨ</t>
    </rPh>
    <rPh sb="11" eb="13">
      <t>シュツエン</t>
    </rPh>
    <rPh sb="13" eb="14">
      <t>リョウ</t>
    </rPh>
    <rPh sb="19" eb="22">
      <t>ケイコリョウ</t>
    </rPh>
    <rPh sb="27" eb="30">
      <t>ホウシュウトウ</t>
    </rPh>
    <phoneticPr fontId="58"/>
  </si>
  <si>
    <t>ハラスメント等を防止するために必要な措置</t>
    <rPh sb="8" eb="10">
      <t>ボウシ</t>
    </rPh>
    <rPh sb="15" eb="17">
      <t>ヒツヨウ</t>
    </rPh>
    <rPh sb="18" eb="20">
      <t>ソチ</t>
    </rPh>
    <phoneticPr fontId="38"/>
  </si>
  <si>
    <r>
      <t xml:space="preserve">〇法令等に則り、適切なハラスメント防止対策（方針の明確化・周知啓発、相談体制の整備、事案発生時の対応、プライバシー保護等）を行っている。
</t>
    </r>
    <r>
      <rPr>
        <sz val="9"/>
        <color theme="1"/>
        <rFont val="メイリオ"/>
        <family val="3"/>
        <charset val="128"/>
      </rPr>
      <t>　※法令等では、パワー・ハラスメント、セクシャル・ハラスメント、マタニティ・ハラスメント等を防止するために必要な措置を講じることが義務づけられている。</t>
    </r>
    <r>
      <rPr>
        <sz val="10"/>
        <color theme="1"/>
        <rFont val="メイリオ"/>
        <family val="3"/>
        <charset val="128"/>
      </rPr>
      <t xml:space="preserve">
</t>
    </r>
    <r>
      <rPr>
        <sz val="9"/>
        <color theme="1"/>
        <rFont val="メイリオ"/>
        <family val="3"/>
        <charset val="128"/>
      </rPr>
      <t>　※ハラスメント防止対策は、雇用者のみならず、フリーランス等との関係でも同様の対応が求められているため、
　　「フリーランス・事業者間取引適正化等法」の遵守状況を確認する際にも併せて確認すること。</t>
    </r>
    <rPh sb="1" eb="3">
      <t>ホウレイ</t>
    </rPh>
    <rPh sb="3" eb="4">
      <t>トウ</t>
    </rPh>
    <rPh sb="5" eb="6">
      <t>ノット</t>
    </rPh>
    <rPh sb="8" eb="10">
      <t>テキセツ</t>
    </rPh>
    <rPh sb="17" eb="19">
      <t>ボウシ</t>
    </rPh>
    <rPh sb="19" eb="21">
      <t>タイサク</t>
    </rPh>
    <rPh sb="62" eb="63">
      <t>オコナ</t>
    </rPh>
    <phoneticPr fontId="38"/>
  </si>
  <si>
    <r>
      <rPr>
        <u/>
        <sz val="10"/>
        <rFont val="メイリオ"/>
        <family val="3"/>
        <charset val="128"/>
      </rPr>
      <t>１．事業主の方針の明確化およびその周知・啓発</t>
    </r>
    <r>
      <rPr>
        <sz val="10"/>
        <rFont val="メイリオ"/>
        <family val="3"/>
        <charset val="128"/>
      </rPr>
      <t xml:space="preserve">
・ハラスメントにあたる行為の内容・ハラスメントがあってはならない旨の方針を明確化し、団体内および関係者に周知・啓発すること。
・ハラスメント行為者に対しては厳正に対処する旨の方針を就業規則等の文書に規定し、団体内および関係者に周知・啓発すること。
</t>
    </r>
    <r>
      <rPr>
        <u/>
        <sz val="10"/>
        <rFont val="メイリオ"/>
        <family val="3"/>
        <charset val="128"/>
      </rPr>
      <t xml:space="preserve">２．相談（苦情を含む）に応じ、適切に対応するために必要な体制の整備
</t>
    </r>
    <r>
      <rPr>
        <sz val="10"/>
        <rFont val="メイリオ"/>
        <family val="3"/>
        <charset val="128"/>
      </rPr>
      <t xml:space="preserve">・相談窓口をあらかじめ定め、団体内および関係者に周知すること。
・相談窓口担当者が、内容や状況に応じ適切に対応できるようにすること。
</t>
    </r>
    <r>
      <rPr>
        <u/>
        <sz val="10"/>
        <rFont val="メイリオ"/>
        <family val="3"/>
        <charset val="128"/>
      </rPr>
      <t>３．ハラスメントに係る事後の迅速かつ適切な対応</t>
    </r>
    <r>
      <rPr>
        <sz val="10"/>
        <rFont val="メイリオ"/>
        <family val="3"/>
        <charset val="128"/>
      </rPr>
      <t xml:space="preserve">
・事実関係を迅速かつ正確に確認すること
・事実確認ができた場合には、速やかに被害者に対する配慮の措置を適正に行うこと。
・事実確認ができた場合には、行為者に対する措置を適正に行うこと。
・再発防止に向けた措置を講ずること（事実が確認できなかった場合も同様）。
</t>
    </r>
    <r>
      <rPr>
        <u/>
        <sz val="10"/>
        <rFont val="メイリオ"/>
        <family val="3"/>
        <charset val="128"/>
      </rPr>
      <t>４．１から３までの措置と併せて講ずべき措置</t>
    </r>
    <r>
      <rPr>
        <sz val="10"/>
        <rFont val="メイリオ"/>
        <family val="3"/>
        <charset val="128"/>
      </rPr>
      <t xml:space="preserve">
・相談者・行為者等のプライバシーを保護するために必要な措置を講じ、団体内および関係者に周知すること。
・相談したこと、事実関係の確認に協力したこと等を理由として不利益な扱いを行ってはならない旨を定め、団体内および関係者に周知・啓発すること。
詳細は、関係省庁のホームページ等をご自身でご確認ください。
◆厚生労働省 職場におけるハラスメントの防止のために
（セクシュアルハラスメント/妊娠・出産等、育児・介護休業等に関するハラスメント/パワーハラスメント）
https://www.mhlw.go.jp/stf/seisakunitsuite/bunya/koyou_roudou/koyoukintou/seisaku06/index.html</t>
    </r>
    <phoneticPr fontId="38"/>
  </si>
  <si>
    <t>　（「はい」の場合）具体的な内容について記入してください。</t>
    <rPh sb="10" eb="12">
      <t>グタイ</t>
    </rPh>
    <rPh sb="12" eb="13">
      <t>テキ</t>
    </rPh>
    <rPh sb="14" eb="16">
      <t>ナイヨウ</t>
    </rPh>
    <rPh sb="20" eb="22">
      <t>キニュウ</t>
    </rPh>
    <phoneticPr fontId="38"/>
  </si>
  <si>
    <t>〇出演者・スタッフ等の安全を確保するための管理体制を整備し、活動に伴う事故防止に必要な対策を実施している。</t>
    <rPh sb="1" eb="4">
      <t>シュツエンシャ</t>
    </rPh>
    <rPh sb="9" eb="10">
      <t>トウ</t>
    </rPh>
    <rPh sb="11" eb="13">
      <t>アンゼン</t>
    </rPh>
    <rPh sb="14" eb="16">
      <t>カクホ</t>
    </rPh>
    <rPh sb="21" eb="23">
      <t>カンリ</t>
    </rPh>
    <rPh sb="23" eb="25">
      <t>タイセイ</t>
    </rPh>
    <rPh sb="26" eb="28">
      <t>セイビ</t>
    </rPh>
    <rPh sb="30" eb="32">
      <t>カツドウ</t>
    </rPh>
    <rPh sb="33" eb="34">
      <t>トモナ</t>
    </rPh>
    <rPh sb="35" eb="37">
      <t>ジコ</t>
    </rPh>
    <rPh sb="37" eb="39">
      <t>ボウシ</t>
    </rPh>
    <rPh sb="40" eb="42">
      <t>ヒツヨウ</t>
    </rPh>
    <rPh sb="43" eb="45">
      <t>タイサク</t>
    </rPh>
    <rPh sb="46" eb="48">
      <t>ジッシ</t>
    </rPh>
    <phoneticPr fontId="38"/>
  </si>
  <si>
    <t>謝金・諸経費</t>
    <rPh sb="0" eb="2">
      <t>シャキン</t>
    </rPh>
    <rPh sb="3" eb="6">
      <t>ショケイヒ</t>
    </rPh>
    <phoneticPr fontId="12"/>
  </si>
  <si>
    <t>委託費</t>
    <rPh sb="0" eb="3">
      <t>イタクヒ</t>
    </rPh>
    <phoneticPr fontId="12"/>
  </si>
  <si>
    <t>［委託費］</t>
    <rPh sb="1" eb="4">
      <t>イタクヒ</t>
    </rPh>
    <phoneticPr fontId="38"/>
  </si>
  <si>
    <t>○以下の設問に対し、当該劇場・音楽堂等の管理運営団体における状況について、「はい」「いいえ」「対応検討中」のいずれかにチェック☑をつけてください。（プルダウンメニューから選択してください。）</t>
    <phoneticPr fontId="12"/>
  </si>
  <si>
    <t>□はい</t>
  </si>
  <si>
    <t>□いいえ</t>
  </si>
  <si>
    <t>□いいえ</t>
    <phoneticPr fontId="12"/>
  </si>
  <si>
    <t>□対応検討中</t>
  </si>
  <si>
    <t>劇場・音楽堂等、実演芸術団体等の概要</t>
    <rPh sb="0" eb="2">
      <t>ゲキジョウ</t>
    </rPh>
    <rPh sb="3" eb="6">
      <t>オンガクドウ</t>
    </rPh>
    <rPh sb="6" eb="7">
      <t>トウ</t>
    </rPh>
    <rPh sb="8" eb="10">
      <t>ジツエン</t>
    </rPh>
    <rPh sb="10" eb="12">
      <t>ゲイジュツ</t>
    </rPh>
    <rPh sb="12" eb="14">
      <t>ダンタイ</t>
    </rPh>
    <rPh sb="14" eb="15">
      <t>トウ</t>
    </rPh>
    <rPh sb="16" eb="18">
      <t>ガイヨウ</t>
    </rPh>
    <phoneticPr fontId="12"/>
  </si>
  <si>
    <t>【個人略歴】（活動の芸術的内容に関する責任者としての芸術監督等）</t>
    <rPh sb="1" eb="3">
      <t>コジン</t>
    </rPh>
    <rPh sb="3" eb="5">
      <t>リャクレキ</t>
    </rPh>
    <rPh sb="7" eb="9">
      <t>カツドウ</t>
    </rPh>
    <rPh sb="10" eb="12">
      <t>ゲイジュツ</t>
    </rPh>
    <rPh sb="12" eb="13">
      <t>テキ</t>
    </rPh>
    <rPh sb="13" eb="15">
      <t>ナイヨウ</t>
    </rPh>
    <rPh sb="16" eb="17">
      <t>カン</t>
    </rPh>
    <rPh sb="19" eb="22">
      <t>セキニンシャ</t>
    </rPh>
    <rPh sb="26" eb="28">
      <t>ゲイジュツ</t>
    </rPh>
    <rPh sb="28" eb="30">
      <t>カントク</t>
    </rPh>
    <rPh sb="30" eb="31">
      <t>トウ</t>
    </rPh>
    <phoneticPr fontId="12"/>
  </si>
  <si>
    <t>←BF設備分とBF設備以外分のそれぞれの仕入控除税額の合計</t>
    <rPh sb="3" eb="5">
      <t>セツビ</t>
    </rPh>
    <rPh sb="5" eb="6">
      <t>ブン</t>
    </rPh>
    <rPh sb="11" eb="13">
      <t>イガイ</t>
    </rPh>
    <rPh sb="13" eb="14">
      <t>ブン</t>
    </rPh>
    <rPh sb="20" eb="22">
      <t>シイ</t>
    </rPh>
    <rPh sb="22" eb="24">
      <t>コウジョ</t>
    </rPh>
    <rPh sb="24" eb="26">
      <t>ゼイガク</t>
    </rPh>
    <rPh sb="27" eb="29">
      <t>ゴウケイ</t>
    </rPh>
    <phoneticPr fontId="38"/>
  </si>
  <si>
    <t>←BF設備分とBF設備以外分のそれぞれの助成対象経費の合計</t>
    <rPh sb="5" eb="6">
      <t>ブン</t>
    </rPh>
    <rPh sb="11" eb="13">
      <t>イガイ</t>
    </rPh>
    <rPh sb="13" eb="14">
      <t>ブン</t>
    </rPh>
    <rPh sb="20" eb="24">
      <t>ジョセイタイショウ</t>
    </rPh>
    <rPh sb="24" eb="26">
      <t>ケイヒ</t>
    </rPh>
    <rPh sb="27" eb="29">
      <t>ゴウケイ</t>
    </rPh>
    <phoneticPr fontId="38"/>
  </si>
  <si>
    <t>BF設備</t>
    <rPh sb="2" eb="4">
      <t>セツビ</t>
    </rPh>
    <phoneticPr fontId="12"/>
  </si>
  <si>
    <t>BF設備以外</t>
    <rPh sb="4" eb="6">
      <t>イガイ</t>
    </rPh>
    <phoneticPr fontId="12"/>
  </si>
  <si>
    <t>←バリアフリー設備（多目的トイレ、授乳室等）の場合は左の橙色箇所のプルダウンメニューから</t>
    <rPh sb="7" eb="9">
      <t>セツビ</t>
    </rPh>
    <rPh sb="10" eb="13">
      <t>タモクテキ</t>
    </rPh>
    <rPh sb="17" eb="20">
      <t>ジュニュウシツ</t>
    </rPh>
    <rPh sb="20" eb="21">
      <t>トウ</t>
    </rPh>
    <rPh sb="23" eb="25">
      <t>バアイ</t>
    </rPh>
    <rPh sb="26" eb="27">
      <t>ヒダリ</t>
    </rPh>
    <rPh sb="28" eb="30">
      <t>ダイダイイロ</t>
    </rPh>
    <rPh sb="30" eb="32">
      <t>カショ</t>
    </rPh>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</si>
</sst>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Red]\(#,##0\)"/>
    <numFmt numFmtId="178" formatCode="0.0%"/>
    <numFmt numFmtId="179" formatCode="#,##0_);\(#,##0\)"/>
    <numFmt numFmtId="180" formatCode="0_);[Red]\(0\)"/>
    <numFmt numFmtId="181" formatCode="0_ "/>
  </numFmts>
  <fonts count="7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11"/>
      <name val="ＭＳ 明朝"/>
      <family val="1"/>
      <charset val="128"/>
    </font>
    <font>
      <sz val="10"/>
      <name val="ＭＳ Ｐゴシック"/>
      <family val="3"/>
      <charset val="128"/>
    </font>
    <font>
      <sz val="11"/>
      <color theme="1"/>
      <name val="ＭＳ Ｐゴシック"/>
      <family val="3"/>
      <charset val="128"/>
    </font>
    <font>
      <sz val="11"/>
      <color indexed="10"/>
      <name val="ＭＳ Ｐゴシック"/>
      <family val="3"/>
      <charset val="128"/>
    </font>
    <font>
      <sz val="11"/>
      <color indexed="8"/>
      <name val="ＭＳ Ｐゴシック"/>
      <family val="3"/>
      <charset val="128"/>
    </font>
    <font>
      <sz val="20"/>
      <name val="ＭＳ Ｐゴシック"/>
      <family val="3"/>
      <charset val="128"/>
      <scheme val="minor"/>
    </font>
    <font>
      <sz val="12"/>
      <name val="ＭＳ Ｐゴシック"/>
      <family val="3"/>
      <charset val="128"/>
      <scheme val="minor"/>
    </font>
    <font>
      <sz val="11"/>
      <name val="ＭＳ Ｐゴシック"/>
      <family val="3"/>
      <charset val="128"/>
      <scheme val="minor"/>
    </font>
    <font>
      <sz val="9"/>
      <name val="ＭＳ Ｐゴシック"/>
      <family val="3"/>
      <charset val="128"/>
      <scheme val="minor"/>
    </font>
    <font>
      <sz val="12"/>
      <color theme="0"/>
      <name val="ＭＳ Ｐゴシック"/>
      <family val="3"/>
      <charset val="128"/>
      <scheme val="minor"/>
    </font>
    <font>
      <sz val="12"/>
      <color theme="0"/>
      <name val="ＭＳ Ｐゴシック"/>
      <family val="3"/>
      <charset val="128"/>
    </font>
    <font>
      <sz val="10.5"/>
      <name val="MS Gothic"/>
      <family val="3"/>
      <charset val="128"/>
    </font>
    <font>
      <sz val="10"/>
      <name val="ＭＳ Ｐゴシック"/>
      <family val="3"/>
      <charset val="128"/>
      <scheme val="minor"/>
    </font>
    <font>
      <sz val="14"/>
      <name val="ＭＳ Ｐゴシック"/>
      <family val="3"/>
      <charset val="128"/>
    </font>
    <font>
      <sz val="16"/>
      <name val="ＭＳ Ｐゴシック"/>
      <family val="3"/>
      <charset val="128"/>
    </font>
    <font>
      <sz val="16"/>
      <name val="ＭＳ Ｐゴシック"/>
      <family val="3"/>
      <charset val="128"/>
      <scheme val="minor"/>
    </font>
    <font>
      <sz val="9"/>
      <color theme="1"/>
      <name val="ＭＳ Ｐゴシック"/>
      <family val="3"/>
      <charset val="128"/>
    </font>
    <font>
      <sz val="10"/>
      <color theme="1"/>
      <name val="ＭＳ Ｐゴシック"/>
      <family val="3"/>
      <charset val="128"/>
      <scheme val="minor"/>
    </font>
    <font>
      <sz val="9"/>
      <color theme="1"/>
      <name val="ＭＳ Ｐゴシック"/>
      <family val="3"/>
      <charset val="128"/>
      <scheme val="minor"/>
    </font>
    <font>
      <b/>
      <sz val="12"/>
      <name val="ＭＳ Ｐゴシック"/>
      <family val="3"/>
      <charset val="128"/>
    </font>
    <font>
      <sz val="10"/>
      <color indexed="8"/>
      <name val="ＭＳ Ｐゴシック"/>
      <family val="3"/>
      <charset val="128"/>
    </font>
    <font>
      <sz val="8"/>
      <name val="ＭＳ Ｐゴシック"/>
      <family val="3"/>
      <charset val="128"/>
    </font>
    <font>
      <sz val="6"/>
      <name val="ＭＳ Ｐゴシック"/>
      <family val="2"/>
      <charset val="128"/>
      <scheme val="minor"/>
    </font>
    <font>
      <b/>
      <sz val="10"/>
      <name val="ＭＳ Ｐゴシック"/>
      <family val="3"/>
      <charset val="128"/>
    </font>
    <font>
      <sz val="9"/>
      <color indexed="8"/>
      <name val="ＭＳ Ｐゴシック"/>
      <family val="3"/>
      <charset val="128"/>
    </font>
    <font>
      <sz val="11"/>
      <color rgb="FFFF0000"/>
      <name val="ＭＳ Ｐゴシック"/>
      <family val="3"/>
      <charset val="128"/>
    </font>
    <font>
      <u/>
      <sz val="11"/>
      <color theme="10"/>
      <name val="ＭＳ Ｐゴシック"/>
      <family val="3"/>
      <charset val="128"/>
    </font>
    <font>
      <b/>
      <sz val="9"/>
      <color rgb="FFFF0000"/>
      <name val="ＭＳ Ｐゴシック"/>
      <family val="3"/>
      <charset val="128"/>
    </font>
    <font>
      <sz val="9"/>
      <color rgb="FFFF0000"/>
      <name val="ＭＳ Ｐゴシック"/>
      <family val="3"/>
      <charset val="128"/>
    </font>
    <font>
      <sz val="9"/>
      <color indexed="81"/>
      <name val="MS P ゴシック"/>
      <family val="3"/>
      <charset val="128"/>
    </font>
    <font>
      <u/>
      <sz val="10"/>
      <color indexed="8"/>
      <name val="ＭＳ Ｐゴシック"/>
      <family val="3"/>
      <charset val="128"/>
    </font>
    <font>
      <sz val="10"/>
      <color theme="1"/>
      <name val="ＭＳ Ｐゴシック"/>
      <family val="3"/>
      <charset val="128"/>
    </font>
    <font>
      <b/>
      <sz val="11"/>
      <color rgb="FF0070C0"/>
      <name val="ＭＳ Ｐゴシック"/>
      <family val="3"/>
      <charset val="128"/>
    </font>
    <font>
      <b/>
      <sz val="10"/>
      <color rgb="FFFF0000"/>
      <name val="ＭＳ Ｐゴシック"/>
      <family val="3"/>
      <charset val="128"/>
    </font>
    <font>
      <sz val="7.5"/>
      <color theme="1"/>
      <name val="ＭＳ Ｐゴシック"/>
      <family val="3"/>
      <charset val="128"/>
    </font>
    <font>
      <sz val="8"/>
      <color indexed="81"/>
      <name val="MS P ゴシック"/>
      <family val="3"/>
      <charset val="128"/>
    </font>
    <font>
      <sz val="7"/>
      <name val="ＭＳ Ｐゴシック"/>
      <family val="3"/>
      <charset val="128"/>
    </font>
    <font>
      <b/>
      <sz val="11"/>
      <color theme="4"/>
      <name val="ＭＳ Ｐゴシック"/>
      <family val="3"/>
      <charset val="128"/>
    </font>
    <font>
      <sz val="11"/>
      <color theme="1"/>
      <name val="ＭＳ Ｐゴシック"/>
      <family val="2"/>
      <scheme val="minor"/>
    </font>
    <font>
      <sz val="10"/>
      <color theme="1"/>
      <name val="メイリオ"/>
      <family val="3"/>
      <charset val="128"/>
    </font>
    <font>
      <b/>
      <sz val="11"/>
      <name val="メイリオ"/>
      <family val="3"/>
      <charset val="128"/>
    </font>
    <font>
      <sz val="10"/>
      <name val="メイリオ"/>
      <family val="3"/>
      <charset val="128"/>
    </font>
    <font>
      <sz val="6"/>
      <name val="ＭＳ Ｐゴシック"/>
      <family val="3"/>
      <charset val="128"/>
      <scheme val="minor"/>
    </font>
    <font>
      <b/>
      <sz val="10"/>
      <name val="メイリオ"/>
      <family val="3"/>
      <charset val="128"/>
    </font>
    <font>
      <b/>
      <u/>
      <sz val="10"/>
      <name val="メイリオ"/>
      <family val="3"/>
      <charset val="128"/>
    </font>
    <font>
      <sz val="9"/>
      <name val="メイリオ"/>
      <family val="3"/>
      <charset val="128"/>
    </font>
    <font>
      <sz val="10"/>
      <name val="Wingdings"/>
      <charset val="2"/>
    </font>
    <font>
      <b/>
      <sz val="10"/>
      <color rgb="FF0070C0"/>
      <name val="ＭＳ Ｐゴシック"/>
      <family val="3"/>
      <charset val="128"/>
    </font>
    <font>
      <sz val="10"/>
      <color theme="1"/>
      <name val="ＭＳ Ｐゴシック"/>
      <family val="2"/>
      <charset val="128"/>
      <scheme val="minor"/>
    </font>
    <font>
      <sz val="8"/>
      <color theme="1"/>
      <name val="ＭＳ Ｐゴシック"/>
      <family val="3"/>
      <charset val="128"/>
    </font>
    <font>
      <sz val="7.5"/>
      <name val="ＭＳ Ｐゴシック"/>
      <family val="3"/>
      <charset val="128"/>
    </font>
    <font>
      <u/>
      <sz val="7.5"/>
      <name val="ＭＳ Ｐゴシック"/>
      <family val="3"/>
      <charset val="128"/>
    </font>
    <font>
      <b/>
      <sz val="10"/>
      <color theme="4"/>
      <name val="ＭＳ Ｐゴシック"/>
      <family val="3"/>
      <charset val="128"/>
    </font>
    <font>
      <sz val="8"/>
      <color theme="1"/>
      <name val="ＭＳ Ｐゴシック"/>
      <family val="3"/>
      <charset val="128"/>
      <scheme val="minor"/>
    </font>
    <font>
      <b/>
      <sz val="11"/>
      <color theme="1"/>
      <name val="メイリオ"/>
      <family val="3"/>
      <charset val="128"/>
    </font>
    <font>
      <sz val="14"/>
      <name val="ＭＳ ゴシック"/>
      <family val="3"/>
      <charset val="128"/>
    </font>
    <font>
      <sz val="9"/>
      <color theme="1"/>
      <name val="メイリオ"/>
      <family val="3"/>
      <charset val="128"/>
    </font>
    <font>
      <sz val="11"/>
      <name val="ＭＳ Ｐゴシック"/>
      <family val="2"/>
      <charset val="128"/>
      <scheme val="minor"/>
    </font>
    <font>
      <b/>
      <u/>
      <sz val="10"/>
      <color theme="1"/>
      <name val="メイリオ"/>
      <family val="3"/>
      <charset val="128"/>
    </font>
    <font>
      <u/>
      <sz val="10"/>
      <name val="メイリオ"/>
      <family val="3"/>
      <charset val="128"/>
    </font>
  </fonts>
  <fills count="1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1"/>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indexed="65"/>
        <bgColor theme="0" tint="-0.14993743705557422"/>
      </patternFill>
    </fill>
    <fill>
      <patternFill patternType="solid">
        <fgColor rgb="FFCCFFFF"/>
        <bgColor indexed="64"/>
      </patternFill>
    </fill>
    <fill>
      <patternFill patternType="solid">
        <fgColor theme="2"/>
        <bgColor indexed="64"/>
      </patternFill>
    </fill>
    <fill>
      <patternFill patternType="solid">
        <fgColor theme="9" tint="0.59999389629810485"/>
        <bgColor indexed="64"/>
      </patternFill>
    </fill>
    <fill>
      <patternFill patternType="solid">
        <fgColor rgb="FFFFFF00"/>
        <bgColor indexed="64"/>
      </patternFill>
    </fill>
  </fills>
  <borders count="130">
    <border>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style="thin">
        <color indexed="64"/>
      </left>
      <right/>
      <top/>
      <bottom style="thin">
        <color indexed="64"/>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dotted">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medium">
        <color indexed="64"/>
      </bottom>
      <diagonal/>
    </border>
    <border>
      <left style="thin">
        <color indexed="64"/>
      </left>
      <right/>
      <top style="thin">
        <color indexed="64"/>
      </top>
      <bottom style="dotted">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style="dotted">
        <color indexed="64"/>
      </top>
      <bottom style="dotted">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style="thin">
        <color indexed="64"/>
      </bottom>
      <diagonal/>
    </border>
    <border>
      <left/>
      <right style="dotted">
        <color indexed="64"/>
      </right>
      <top style="thin">
        <color indexed="64"/>
      </top>
      <bottom style="dotted">
        <color indexed="64"/>
      </bottom>
      <diagonal/>
    </border>
    <border>
      <left style="thin">
        <color indexed="64"/>
      </left>
      <right/>
      <top style="double">
        <color indexed="64"/>
      </top>
      <bottom style="thin">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top style="dotted">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style="thin">
        <color indexed="64"/>
      </right>
      <top/>
      <bottom/>
      <diagonal/>
    </border>
    <border>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diagonal/>
    </border>
    <border>
      <left style="dotted">
        <color indexed="64"/>
      </left>
      <right/>
      <top/>
      <bottom style="dotted">
        <color indexed="64"/>
      </bottom>
      <diagonal/>
    </border>
    <border>
      <left style="dotted">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bottom/>
      <diagonal/>
    </border>
    <border>
      <left style="thin">
        <color indexed="64"/>
      </left>
      <right style="dotted">
        <color indexed="64"/>
      </right>
      <top/>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diagonalUp="1">
      <left style="thin">
        <color indexed="64"/>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top style="double">
        <color indexed="64"/>
      </top>
      <bottom/>
      <diagonal/>
    </border>
    <border diagonalUp="1">
      <left/>
      <right/>
      <top style="thin">
        <color indexed="64"/>
      </top>
      <bottom style="double">
        <color indexed="64"/>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thin">
        <color indexed="64"/>
      </right>
      <top style="medium">
        <color indexed="64"/>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style="hair">
        <color indexed="64"/>
      </top>
      <bottom/>
      <diagonal/>
    </border>
    <border>
      <left style="dotted">
        <color indexed="64"/>
      </left>
      <right/>
      <top style="thin">
        <color indexed="64"/>
      </top>
      <bottom/>
      <diagonal/>
    </border>
  </borders>
  <cellStyleXfs count="39">
    <xf numFmtId="0" fontId="0" fillId="0" borderId="0">
      <alignment vertical="center"/>
    </xf>
    <xf numFmtId="38" fontId="11" fillId="0" borderId="0" applyFont="0" applyFill="0" applyBorder="0" applyAlignment="0" applyProtection="0">
      <alignment vertical="center"/>
    </xf>
    <xf numFmtId="38" fontId="11" fillId="0" borderId="0" applyFont="0" applyFill="0" applyBorder="0" applyAlignment="0" applyProtection="0">
      <alignment vertical="center"/>
    </xf>
    <xf numFmtId="0" fontId="11" fillId="0" borderId="0">
      <alignment vertical="center"/>
    </xf>
    <xf numFmtId="0" fontId="14" fillId="0" borderId="0">
      <alignment vertical="center"/>
    </xf>
    <xf numFmtId="0" fontId="15" fillId="0" borderId="0"/>
    <xf numFmtId="0" fontId="11" fillId="0" borderId="0"/>
    <xf numFmtId="0" fontId="18" fillId="0" borderId="0">
      <alignment vertical="center"/>
    </xf>
    <xf numFmtId="38" fontId="20" fillId="0" borderId="0" applyFont="0" applyFill="0" applyBorder="0" applyAlignment="0" applyProtection="0">
      <alignment vertical="center"/>
    </xf>
    <xf numFmtId="0" fontId="14" fillId="0" borderId="0">
      <alignment vertical="center"/>
    </xf>
    <xf numFmtId="0" fontId="27" fillId="0" borderId="0"/>
    <xf numFmtId="9" fontId="11" fillId="0" borderId="0" applyFont="0" applyFill="0" applyBorder="0" applyAlignment="0" applyProtection="0">
      <alignment vertical="center"/>
    </xf>
    <xf numFmtId="0" fontId="11" fillId="0" borderId="0"/>
    <xf numFmtId="38" fontId="11" fillId="0" borderId="0" applyFont="0" applyFill="0" applyBorder="0" applyAlignment="0" applyProtection="0"/>
    <xf numFmtId="0" fontId="10" fillId="0" borderId="0">
      <alignment vertical="center"/>
    </xf>
    <xf numFmtId="0" fontId="10" fillId="0" borderId="0">
      <alignment vertical="center"/>
    </xf>
    <xf numFmtId="0" fontId="9" fillId="0" borderId="0">
      <alignment vertical="center"/>
    </xf>
    <xf numFmtId="0" fontId="8" fillId="0" borderId="0">
      <alignment vertical="center"/>
    </xf>
    <xf numFmtId="0" fontId="42" fillId="0" borderId="0" applyNumberFormat="0" applyFill="0" applyBorder="0" applyAlignment="0" applyProtection="0">
      <alignment vertical="center"/>
    </xf>
    <xf numFmtId="0" fontId="14"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54" fillId="0" borderId="0"/>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1" fillId="0" borderId="0">
      <alignment vertical="center"/>
    </xf>
    <xf numFmtId="0" fontId="54" fillId="0" borderId="0"/>
    <xf numFmtId="0" fontId="1" fillId="0" borderId="0">
      <alignment vertical="center"/>
    </xf>
  </cellStyleXfs>
  <cellXfs count="1025">
    <xf numFmtId="0" fontId="0" fillId="0" borderId="0" xfId="0">
      <alignment vertical="center"/>
    </xf>
    <xf numFmtId="0" fontId="13" fillId="0" borderId="0" xfId="0" applyFont="1">
      <alignment vertical="center"/>
    </xf>
    <xf numFmtId="0" fontId="11" fillId="0" borderId="0" xfId="6" applyAlignment="1">
      <alignment vertical="center"/>
    </xf>
    <xf numFmtId="0" fontId="16" fillId="0" borderId="0" xfId="0" applyFont="1">
      <alignment vertical="center"/>
    </xf>
    <xf numFmtId="0" fontId="18" fillId="0" borderId="0" xfId="7">
      <alignment vertical="center"/>
    </xf>
    <xf numFmtId="0" fontId="19" fillId="0" borderId="0" xfId="7" applyFont="1">
      <alignment vertical="center"/>
    </xf>
    <xf numFmtId="0" fontId="21" fillId="0" borderId="0" xfId="6" applyFont="1" applyAlignment="1">
      <alignment vertical="center" wrapText="1"/>
    </xf>
    <xf numFmtId="0" fontId="23" fillId="0" borderId="0" xfId="0" applyFont="1">
      <alignment vertical="center"/>
    </xf>
    <xf numFmtId="0" fontId="24" fillId="0" borderId="0" xfId="0" applyFont="1" applyAlignment="1">
      <alignment horizontal="right" vertical="center"/>
    </xf>
    <xf numFmtId="0" fontId="23" fillId="0" borderId="0" xfId="0" applyFont="1" applyAlignment="1">
      <alignment horizontal="center" vertical="center"/>
    </xf>
    <xf numFmtId="0" fontId="24" fillId="0" borderId="0" xfId="0" applyFont="1">
      <alignment vertical="center"/>
    </xf>
    <xf numFmtId="0" fontId="24" fillId="0" borderId="0" xfId="0" applyFont="1" applyAlignment="1">
      <alignment horizontal="center" vertical="center" wrapText="1"/>
    </xf>
    <xf numFmtId="0" fontId="0" fillId="0" borderId="0" xfId="6" applyFont="1" applyAlignment="1">
      <alignment vertical="center"/>
    </xf>
    <xf numFmtId="0" fontId="24" fillId="0" borderId="0" xfId="0" applyFont="1" applyAlignment="1">
      <alignment horizontal="center" vertical="center"/>
    </xf>
    <xf numFmtId="0" fontId="11" fillId="0" borderId="0" xfId="7" applyFont="1">
      <alignment vertical="center"/>
    </xf>
    <xf numFmtId="0" fontId="30" fillId="0" borderId="0" xfId="7" applyFont="1" applyAlignment="1">
      <alignment vertical="top" wrapText="1"/>
    </xf>
    <xf numFmtId="0" fontId="30" fillId="0" borderId="0" xfId="7" applyFont="1" applyAlignment="1">
      <alignment vertical="center" wrapText="1"/>
    </xf>
    <xf numFmtId="0" fontId="32" fillId="0" borderId="7" xfId="7" applyFont="1" applyBorder="1">
      <alignment vertical="center"/>
    </xf>
    <xf numFmtId="0" fontId="26" fillId="0" borderId="0" xfId="0" applyFont="1">
      <alignment vertical="center"/>
    </xf>
    <xf numFmtId="0" fontId="32" fillId="0" borderId="0" xfId="0" applyFont="1">
      <alignment vertical="center"/>
    </xf>
    <xf numFmtId="0" fontId="34" fillId="0" borderId="0" xfId="0" applyFont="1" applyAlignment="1">
      <alignment horizontal="center" vertical="center"/>
    </xf>
    <xf numFmtId="0" fontId="34" fillId="3" borderId="19" xfId="0" applyFont="1" applyFill="1" applyBorder="1" applyAlignment="1">
      <alignment horizontal="center" vertical="center"/>
    </xf>
    <xf numFmtId="0" fontId="34" fillId="3" borderId="5" xfId="0" applyFont="1" applyFill="1" applyBorder="1" applyAlignment="1">
      <alignment horizontal="center" vertical="center"/>
    </xf>
    <xf numFmtId="0" fontId="34" fillId="3" borderId="7" xfId="0" applyFont="1" applyFill="1" applyBorder="1" applyAlignment="1">
      <alignment horizontal="center" vertical="center"/>
    </xf>
    <xf numFmtId="0" fontId="34" fillId="3" borderId="8" xfId="0" applyFont="1" applyFill="1" applyBorder="1" applyAlignment="1">
      <alignment horizontal="center" vertical="center"/>
    </xf>
    <xf numFmtId="0" fontId="34" fillId="3" borderId="17" xfId="0" applyFont="1" applyFill="1" applyBorder="1" applyAlignment="1">
      <alignment horizontal="center" vertical="center"/>
    </xf>
    <xf numFmtId="0" fontId="34" fillId="3" borderId="6" xfId="0" applyFont="1" applyFill="1" applyBorder="1" applyAlignment="1">
      <alignment horizontal="center" vertical="center"/>
    </xf>
    <xf numFmtId="0" fontId="34" fillId="3" borderId="68" xfId="0" applyFont="1" applyFill="1" applyBorder="1" applyAlignment="1">
      <alignment horizontal="center" vertical="center"/>
    </xf>
    <xf numFmtId="0" fontId="34" fillId="3" borderId="29" xfId="0" applyFont="1" applyFill="1" applyBorder="1" applyAlignment="1">
      <alignment horizontal="center" vertical="center" wrapText="1"/>
    </xf>
    <xf numFmtId="0" fontId="34" fillId="3" borderId="30" xfId="0" applyFont="1" applyFill="1" applyBorder="1" applyAlignment="1">
      <alignment vertical="center" wrapText="1"/>
    </xf>
    <xf numFmtId="0" fontId="34" fillId="3" borderId="3" xfId="0" applyFont="1" applyFill="1" applyBorder="1" applyAlignment="1">
      <alignment vertical="center" wrapText="1"/>
    </xf>
    <xf numFmtId="0" fontId="34" fillId="0" borderId="0" xfId="0" applyFont="1">
      <alignment vertical="center"/>
    </xf>
    <xf numFmtId="0" fontId="34" fillId="2" borderId="0" xfId="0" applyFont="1" applyFill="1" applyAlignment="1">
      <alignment horizontal="center" vertical="center"/>
    </xf>
    <xf numFmtId="0" fontId="18" fillId="0" borderId="0" xfId="6" applyFont="1" applyAlignment="1">
      <alignment vertical="center"/>
    </xf>
    <xf numFmtId="0" fontId="32" fillId="0" borderId="0" xfId="6" applyFont="1" applyAlignment="1">
      <alignment vertical="center"/>
    </xf>
    <xf numFmtId="0" fontId="32" fillId="3" borderId="3" xfId="0" applyFont="1" applyFill="1" applyBorder="1" applyAlignment="1">
      <alignment horizontal="center" vertical="center" wrapText="1"/>
    </xf>
    <xf numFmtId="0" fontId="32" fillId="0" borderId="0" xfId="0" applyFont="1" applyAlignment="1">
      <alignment horizontal="left" vertical="center"/>
    </xf>
    <xf numFmtId="0" fontId="32" fillId="0" borderId="7" xfId="0" applyFont="1" applyBorder="1" applyAlignment="1">
      <alignment horizontal="left" vertical="center"/>
    </xf>
    <xf numFmtId="0" fontId="32" fillId="0" borderId="0" xfId="7" applyFont="1">
      <alignment vertical="center"/>
    </xf>
    <xf numFmtId="0" fontId="32" fillId="0" borderId="7" xfId="0" applyFont="1" applyBorder="1">
      <alignment vertical="center"/>
    </xf>
    <xf numFmtId="0" fontId="32" fillId="0" borderId="7" xfId="0" applyFont="1" applyBorder="1" applyAlignment="1">
      <alignment vertical="top" wrapText="1"/>
    </xf>
    <xf numFmtId="0" fontId="18" fillId="0" borderId="0" xfId="0" applyFont="1">
      <alignment vertical="center"/>
    </xf>
    <xf numFmtId="0" fontId="32" fillId="0" borderId="0" xfId="0" applyFont="1" applyAlignment="1">
      <alignment horizontal="left" vertical="center" wrapText="1"/>
    </xf>
    <xf numFmtId="0" fontId="32" fillId="0" borderId="0" xfId="0" applyFont="1" applyAlignment="1">
      <alignment vertical="center" wrapText="1"/>
    </xf>
    <xf numFmtId="0" fontId="24" fillId="0" borderId="56" xfId="0" applyFont="1" applyBorder="1" applyAlignment="1">
      <alignment horizontal="center" vertical="center"/>
    </xf>
    <xf numFmtId="0" fontId="24" fillId="0" borderId="58" xfId="0" applyFont="1" applyBorder="1" applyAlignment="1">
      <alignment horizontal="center" vertical="center"/>
    </xf>
    <xf numFmtId="0" fontId="24" fillId="6" borderId="64" xfId="0" applyFont="1" applyFill="1" applyBorder="1" applyAlignment="1">
      <alignment horizontal="center" vertical="center"/>
    </xf>
    <xf numFmtId="0" fontId="24" fillId="6" borderId="51" xfId="0" applyFont="1" applyFill="1" applyBorder="1" applyAlignment="1">
      <alignment horizontal="left" vertical="center"/>
    </xf>
    <xf numFmtId="0" fontId="24" fillId="0" borderId="66" xfId="0" applyFont="1" applyBorder="1" applyAlignment="1">
      <alignment horizontal="center" vertical="center"/>
    </xf>
    <xf numFmtId="0" fontId="24" fillId="6" borderId="61" xfId="0" applyFont="1" applyFill="1" applyBorder="1" applyAlignment="1">
      <alignment horizontal="center" vertical="center"/>
    </xf>
    <xf numFmtId="0" fontId="24" fillId="2" borderId="0" xfId="0" applyFont="1" applyFill="1" applyAlignment="1">
      <alignment horizontal="center" vertical="center"/>
    </xf>
    <xf numFmtId="0" fontId="23" fillId="2" borderId="0" xfId="0" applyFont="1" applyFill="1" applyAlignment="1">
      <alignment horizontal="left" vertical="center" wrapText="1"/>
    </xf>
    <xf numFmtId="0" fontId="13" fillId="0" borderId="0" xfId="7" applyFont="1" applyAlignment="1">
      <alignment vertical="center" wrapText="1"/>
    </xf>
    <xf numFmtId="0" fontId="13" fillId="0" borderId="0" xfId="7" applyFont="1" applyAlignment="1">
      <alignment horizontal="center" vertical="top" wrapText="1"/>
    </xf>
    <xf numFmtId="0" fontId="13" fillId="0" borderId="0" xfId="7" applyFont="1">
      <alignment vertical="center"/>
    </xf>
    <xf numFmtId="0" fontId="13" fillId="0" borderId="0" xfId="7" applyFont="1" applyAlignment="1">
      <alignment horizontal="right" vertical="center"/>
    </xf>
    <xf numFmtId="0" fontId="13" fillId="0" borderId="9" xfId="3" applyFont="1" applyBorder="1" applyAlignment="1"/>
    <xf numFmtId="0" fontId="13" fillId="0" borderId="9" xfId="3" applyFont="1" applyBorder="1" applyAlignment="1">
      <alignment shrinkToFit="1"/>
    </xf>
    <xf numFmtId="0" fontId="13" fillId="0" borderId="10" xfId="3" applyFont="1" applyBorder="1" applyAlignment="1"/>
    <xf numFmtId="0" fontId="13" fillId="0" borderId="9" xfId="7" applyFont="1" applyBorder="1">
      <alignment vertical="center"/>
    </xf>
    <xf numFmtId="0" fontId="13" fillId="0" borderId="32" xfId="7" applyFont="1" applyBorder="1" applyAlignment="1"/>
    <xf numFmtId="0" fontId="13" fillId="0" borderId="0" xfId="7" applyFont="1" applyAlignment="1">
      <alignment horizontal="left" vertical="center" wrapText="1"/>
    </xf>
    <xf numFmtId="0" fontId="13" fillId="0" borderId="0" xfId="7" applyFont="1" applyAlignment="1"/>
    <xf numFmtId="0" fontId="13" fillId="0" borderId="0" xfId="7" applyFont="1" applyAlignment="1">
      <alignment horizontal="center" vertical="center"/>
    </xf>
    <xf numFmtId="0" fontId="11" fillId="0" borderId="0" xfId="12"/>
    <xf numFmtId="38" fontId="17" fillId="0" borderId="0" xfId="13" applyFont="1" applyAlignment="1" applyProtection="1">
      <alignment horizontal="left" vertical="center"/>
    </xf>
    <xf numFmtId="179" fontId="13" fillId="0" borderId="0" xfId="13" applyNumberFormat="1" applyFont="1" applyAlignment="1" applyProtection="1">
      <alignment horizontal="right" vertical="center"/>
    </xf>
    <xf numFmtId="179" fontId="13" fillId="0" borderId="0" xfId="13" applyNumberFormat="1" applyFont="1" applyFill="1" applyBorder="1" applyAlignment="1" applyProtection="1">
      <alignment vertical="center"/>
    </xf>
    <xf numFmtId="0" fontId="13" fillId="0" borderId="0" xfId="12" applyFont="1" applyAlignment="1">
      <alignment horizontal="left" vertical="center"/>
    </xf>
    <xf numFmtId="179" fontId="37" fillId="0" borderId="0" xfId="13" applyNumberFormat="1" applyFont="1" applyFill="1" applyBorder="1" applyAlignment="1" applyProtection="1">
      <alignment vertical="center"/>
    </xf>
    <xf numFmtId="0" fontId="19" fillId="0" borderId="0" xfId="0" applyFont="1">
      <alignment vertical="center"/>
    </xf>
    <xf numFmtId="0" fontId="13" fillId="0" borderId="0" xfId="12" applyFont="1"/>
    <xf numFmtId="0" fontId="13" fillId="0" borderId="0" xfId="12" applyFont="1" applyAlignment="1">
      <alignment horizontal="left"/>
    </xf>
    <xf numFmtId="0" fontId="13" fillId="0" borderId="0" xfId="12" applyFont="1" applyAlignment="1">
      <alignment vertical="center"/>
    </xf>
    <xf numFmtId="0" fontId="13" fillId="0" borderId="23" xfId="12" applyFont="1" applyBorder="1" applyAlignment="1">
      <alignment vertical="center"/>
    </xf>
    <xf numFmtId="0" fontId="13" fillId="0" borderId="16" xfId="12" applyFont="1" applyBorder="1" applyAlignment="1">
      <alignment vertical="center"/>
    </xf>
    <xf numFmtId="38" fontId="37" fillId="0" borderId="0" xfId="13" applyFont="1" applyAlignment="1">
      <alignment horizontal="left" vertical="center"/>
    </xf>
    <xf numFmtId="0" fontId="37" fillId="0" borderId="0" xfId="12" applyFont="1" applyAlignment="1">
      <alignment vertical="center"/>
    </xf>
    <xf numFmtId="38" fontId="11" fillId="0" borderId="0" xfId="13" applyFont="1" applyAlignment="1" applyProtection="1">
      <alignment horizontal="left" vertical="center"/>
    </xf>
    <xf numFmtId="38" fontId="13" fillId="0" borderId="0" xfId="13" applyFont="1" applyFill="1" applyAlignment="1" applyProtection="1">
      <alignment horizontal="left" vertical="center"/>
    </xf>
    <xf numFmtId="179" fontId="13" fillId="0" borderId="0" xfId="13" applyNumberFormat="1" applyFont="1" applyFill="1" applyAlignment="1" applyProtection="1">
      <alignment horizontal="right" vertical="center"/>
    </xf>
    <xf numFmtId="0" fontId="37" fillId="0" borderId="0" xfId="12" applyFont="1"/>
    <xf numFmtId="0" fontId="13" fillId="3" borderId="3" xfId="12" applyFont="1" applyFill="1" applyBorder="1" applyAlignment="1">
      <alignment horizontal="center" vertical="center"/>
    </xf>
    <xf numFmtId="38" fontId="13" fillId="0" borderId="0" xfId="13" applyFont="1" applyFill="1" applyBorder="1" applyAlignment="1" applyProtection="1">
      <alignment horizontal="center" vertical="center"/>
    </xf>
    <xf numFmtId="179" fontId="13" fillId="0" borderId="14" xfId="13" applyNumberFormat="1" applyFont="1" applyFill="1" applyBorder="1" applyAlignment="1" applyProtection="1">
      <alignment vertical="center"/>
    </xf>
    <xf numFmtId="38" fontId="13" fillId="0" borderId="0" xfId="13" applyFont="1" applyFill="1" applyBorder="1" applyAlignment="1" applyProtection="1">
      <alignment horizontal="left" vertical="center"/>
    </xf>
    <xf numFmtId="179" fontId="13" fillId="3" borderId="3" xfId="13" applyNumberFormat="1" applyFont="1" applyFill="1" applyBorder="1" applyAlignment="1" applyProtection="1">
      <alignment horizontal="center" vertical="center"/>
    </xf>
    <xf numFmtId="38" fontId="37" fillId="0" borderId="0" xfId="13" applyFont="1" applyBorder="1" applyAlignment="1">
      <alignment vertical="center" wrapText="1"/>
    </xf>
    <xf numFmtId="0" fontId="18" fillId="0" borderId="81" xfId="0" applyFont="1" applyBorder="1" applyAlignment="1">
      <alignment horizontal="center" vertical="center"/>
    </xf>
    <xf numFmtId="0" fontId="41" fillId="0" borderId="0" xfId="0" applyFont="1">
      <alignment vertical="center"/>
    </xf>
    <xf numFmtId="0" fontId="0" fillId="0" borderId="70" xfId="12" applyFont="1" applyBorder="1" applyAlignment="1">
      <alignment horizontal="center" vertical="center" wrapText="1"/>
    </xf>
    <xf numFmtId="0" fontId="37" fillId="3" borderId="32" xfId="12" applyFont="1" applyFill="1" applyBorder="1" applyAlignment="1">
      <alignment horizontal="right" vertical="center"/>
    </xf>
    <xf numFmtId="0" fontId="24" fillId="6" borderId="59" xfId="0" applyFont="1" applyFill="1" applyBorder="1" applyAlignment="1">
      <alignment horizontal="center" vertical="center" shrinkToFit="1"/>
    </xf>
    <xf numFmtId="0" fontId="35" fillId="0" borderId="0" xfId="12" applyFont="1" applyAlignment="1">
      <alignment horizontal="left" vertical="center"/>
    </xf>
    <xf numFmtId="179" fontId="13" fillId="0" borderId="3" xfId="13" applyNumberFormat="1" applyFont="1" applyFill="1" applyBorder="1" applyAlignment="1" applyProtection="1">
      <alignment horizontal="center"/>
    </xf>
    <xf numFmtId="179" fontId="13" fillId="0" borderId="6" xfId="12" applyNumberFormat="1" applyFont="1" applyBorder="1"/>
    <xf numFmtId="179" fontId="13" fillId="0" borderId="9" xfId="12" applyNumberFormat="1" applyFont="1" applyBorder="1" applyAlignment="1">
      <alignment horizontal="right"/>
    </xf>
    <xf numFmtId="0" fontId="11" fillId="0" borderId="0" xfId="12" applyAlignment="1">
      <alignment horizontal="left" vertical="center"/>
    </xf>
    <xf numFmtId="0" fontId="11" fillId="0" borderId="7" xfId="12" applyBorder="1"/>
    <xf numFmtId="0" fontId="24" fillId="0" borderId="0" xfId="0" applyFont="1" applyAlignment="1">
      <alignment horizontal="left" vertical="center"/>
    </xf>
    <xf numFmtId="0" fontId="13" fillId="0" borderId="32" xfId="7" applyFont="1" applyBorder="1" applyAlignment="1">
      <alignment horizontal="center" vertical="center"/>
    </xf>
    <xf numFmtId="0" fontId="13" fillId="0" borderId="9" xfId="3" applyFont="1" applyBorder="1">
      <alignment vertical="center"/>
    </xf>
    <xf numFmtId="0" fontId="13" fillId="0" borderId="9" xfId="3" applyFont="1" applyBorder="1" applyAlignment="1">
      <alignment horizontal="left" vertical="center"/>
    </xf>
    <xf numFmtId="0" fontId="13" fillId="0" borderId="10" xfId="3" applyFont="1" applyBorder="1">
      <alignment vertical="center"/>
    </xf>
    <xf numFmtId="0" fontId="13" fillId="0" borderId="32" xfId="3" applyFont="1" applyBorder="1" applyAlignment="1">
      <alignment horizontal="left" vertical="center"/>
    </xf>
    <xf numFmtId="0" fontId="13" fillId="0" borderId="10" xfId="7" applyFont="1" applyBorder="1" applyAlignment="1">
      <alignment wrapText="1"/>
    </xf>
    <xf numFmtId="0" fontId="37" fillId="3" borderId="89" xfId="12" applyFont="1" applyFill="1" applyBorder="1" applyAlignment="1">
      <alignment horizontal="center" vertical="center"/>
    </xf>
    <xf numFmtId="177" fontId="13" fillId="0" borderId="14" xfId="13" applyNumberFormat="1" applyFont="1" applyFill="1" applyBorder="1" applyAlignment="1" applyProtection="1">
      <alignment vertical="center"/>
    </xf>
    <xf numFmtId="0" fontId="37" fillId="3" borderId="90" xfId="12" applyFont="1" applyFill="1" applyBorder="1" applyAlignment="1">
      <alignment horizontal="right" vertical="center"/>
    </xf>
    <xf numFmtId="0" fontId="13" fillId="0" borderId="82" xfId="12" applyFont="1" applyBorder="1" applyAlignment="1">
      <alignment vertical="center"/>
    </xf>
    <xf numFmtId="0" fontId="13" fillId="0" borderId="84" xfId="13" applyNumberFormat="1" applyFont="1" applyFill="1" applyBorder="1" applyAlignment="1" applyProtection="1">
      <alignment vertical="center"/>
      <protection locked="0"/>
    </xf>
    <xf numFmtId="0" fontId="13" fillId="0" borderId="86" xfId="13" applyNumberFormat="1" applyFont="1" applyFill="1" applyBorder="1" applyAlignment="1" applyProtection="1">
      <alignment vertical="center"/>
      <protection locked="0"/>
    </xf>
    <xf numFmtId="179" fontId="13" fillId="0" borderId="82" xfId="12" applyNumberFormat="1" applyFont="1" applyBorder="1" applyAlignment="1">
      <alignment vertical="center"/>
    </xf>
    <xf numFmtId="0" fontId="13" fillId="0" borderId="48" xfId="13" applyNumberFormat="1" applyFont="1" applyFill="1" applyBorder="1" applyAlignment="1" applyProtection="1">
      <alignment vertical="center"/>
      <protection locked="0"/>
    </xf>
    <xf numFmtId="0" fontId="13" fillId="0" borderId="49" xfId="13" quotePrefix="1" applyNumberFormat="1" applyFont="1" applyFill="1" applyBorder="1" applyAlignment="1" applyProtection="1">
      <alignment vertical="center" shrinkToFit="1"/>
      <protection locked="0"/>
    </xf>
    <xf numFmtId="0" fontId="13" fillId="0" borderId="84" xfId="13" quotePrefix="1" applyNumberFormat="1" applyFont="1" applyFill="1" applyBorder="1" applyAlignment="1" applyProtection="1">
      <alignment vertical="center"/>
      <protection locked="0"/>
    </xf>
    <xf numFmtId="0" fontId="13" fillId="0" borderId="7" xfId="13" applyNumberFormat="1" applyFont="1" applyFill="1" applyBorder="1" applyAlignment="1" applyProtection="1">
      <alignment vertical="center"/>
      <protection locked="0"/>
    </xf>
    <xf numFmtId="0" fontId="13" fillId="0" borderId="0" xfId="13" quotePrefix="1" applyNumberFormat="1" applyFont="1" applyFill="1" applyBorder="1" applyAlignment="1" applyProtection="1">
      <alignment vertical="center" shrinkToFit="1"/>
      <protection locked="0"/>
    </xf>
    <xf numFmtId="0" fontId="13" fillId="0" borderId="7" xfId="18" applyNumberFormat="1" applyFont="1" applyFill="1" applyBorder="1" applyAlignment="1" applyProtection="1">
      <alignment vertical="center"/>
      <protection locked="0"/>
    </xf>
    <xf numFmtId="0" fontId="13" fillId="0" borderId="49" xfId="12" applyFont="1" applyBorder="1" applyAlignment="1" applyProtection="1">
      <alignment vertical="center"/>
      <protection locked="0"/>
    </xf>
    <xf numFmtId="0" fontId="13" fillId="0" borderId="84" xfId="12" applyFont="1" applyBorder="1" applyAlignment="1" applyProtection="1">
      <alignment vertical="center"/>
      <protection locked="0"/>
    </xf>
    <xf numFmtId="0" fontId="13" fillId="0" borderId="0" xfId="0" applyFont="1" applyProtection="1">
      <alignment vertical="center"/>
      <protection locked="0"/>
    </xf>
    <xf numFmtId="0" fontId="13" fillId="0" borderId="0" xfId="0" quotePrefix="1" applyFont="1" applyProtection="1">
      <alignment vertical="center"/>
      <protection locked="0"/>
    </xf>
    <xf numFmtId="0" fontId="13" fillId="0" borderId="86" xfId="12" applyFont="1" applyBorder="1" applyAlignment="1" applyProtection="1">
      <alignment vertical="center"/>
      <protection locked="0"/>
    </xf>
    <xf numFmtId="0" fontId="13" fillId="0" borderId="7" xfId="12" applyFont="1" applyBorder="1" applyAlignment="1" applyProtection="1">
      <alignment vertical="center"/>
      <protection locked="0"/>
    </xf>
    <xf numFmtId="0" fontId="13" fillId="0" borderId="7" xfId="0" applyFont="1" applyBorder="1" applyProtection="1">
      <alignment vertical="center"/>
      <protection locked="0"/>
    </xf>
    <xf numFmtId="0" fontId="13" fillId="0" borderId="0" xfId="12" quotePrefix="1" applyFont="1" applyAlignment="1" applyProtection="1">
      <alignment vertical="center"/>
      <protection locked="0"/>
    </xf>
    <xf numFmtId="0" fontId="13" fillId="0" borderId="0" xfId="12" applyFont="1" applyAlignment="1" applyProtection="1">
      <alignment vertical="center"/>
      <protection locked="0"/>
    </xf>
    <xf numFmtId="0" fontId="13" fillId="0" borderId="49" xfId="13" applyNumberFormat="1" applyFont="1" applyFill="1" applyBorder="1" applyAlignment="1" applyProtection="1">
      <alignment vertical="center" shrinkToFit="1"/>
      <protection locked="0"/>
    </xf>
    <xf numFmtId="0" fontId="13" fillId="0" borderId="0" xfId="13" applyNumberFormat="1" applyFont="1" applyFill="1" applyBorder="1" applyAlignment="1" applyProtection="1">
      <alignment vertical="center" shrinkToFit="1"/>
      <protection locked="0"/>
    </xf>
    <xf numFmtId="0" fontId="13" fillId="0" borderId="7" xfId="13" quotePrefix="1" applyNumberFormat="1" applyFont="1" applyFill="1" applyBorder="1" applyAlignment="1" applyProtection="1">
      <alignment vertical="center"/>
      <protection locked="0"/>
    </xf>
    <xf numFmtId="179" fontId="13" fillId="0" borderId="3" xfId="12" applyNumberFormat="1" applyFont="1" applyBorder="1" applyAlignment="1">
      <alignment horizontal="center" vertical="center"/>
    </xf>
    <xf numFmtId="0" fontId="13" fillId="0" borderId="0" xfId="13" applyNumberFormat="1" applyFont="1" applyFill="1" applyBorder="1" applyAlignment="1" applyProtection="1">
      <alignment vertical="center"/>
      <protection locked="0"/>
    </xf>
    <xf numFmtId="0" fontId="0" fillId="0" borderId="0" xfId="19" applyFont="1">
      <alignment vertical="center"/>
    </xf>
    <xf numFmtId="180" fontId="13" fillId="0" borderId="83" xfId="13" applyNumberFormat="1" applyFont="1" applyFill="1" applyBorder="1" applyAlignment="1" applyProtection="1">
      <alignment vertical="center"/>
    </xf>
    <xf numFmtId="180" fontId="13" fillId="0" borderId="83" xfId="12" applyNumberFormat="1" applyFont="1" applyBorder="1" applyAlignment="1">
      <alignment vertical="center"/>
    </xf>
    <xf numFmtId="0" fontId="13" fillId="0" borderId="17" xfId="13" applyNumberFormat="1" applyFont="1" applyFill="1" applyBorder="1" applyAlignment="1" applyProtection="1">
      <alignment vertical="center"/>
      <protection locked="0"/>
    </xf>
    <xf numFmtId="0" fontId="13" fillId="0" borderId="9" xfId="13" applyNumberFormat="1" applyFont="1" applyFill="1" applyBorder="1" applyAlignment="1" applyProtection="1">
      <alignment vertical="center"/>
      <protection locked="0"/>
    </xf>
    <xf numFmtId="0" fontId="13" fillId="0" borderId="58" xfId="13" applyNumberFormat="1" applyFont="1" applyFill="1" applyBorder="1" applyAlignment="1" applyProtection="1">
      <alignment vertical="center"/>
      <protection locked="0"/>
    </xf>
    <xf numFmtId="0" fontId="13" fillId="0" borderId="49" xfId="13" applyNumberFormat="1" applyFont="1" applyFill="1" applyBorder="1" applyAlignment="1" applyProtection="1">
      <alignment vertical="center"/>
      <protection locked="0"/>
    </xf>
    <xf numFmtId="38" fontId="13" fillId="0" borderId="85" xfId="1" applyFont="1" applyFill="1" applyBorder="1" applyAlignment="1" applyProtection="1">
      <alignment vertical="center"/>
      <protection locked="0"/>
    </xf>
    <xf numFmtId="38" fontId="13" fillId="0" borderId="85" xfId="1" quotePrefix="1" applyFont="1" applyFill="1" applyBorder="1" applyAlignment="1" applyProtection="1">
      <alignment vertical="center"/>
      <protection locked="0"/>
    </xf>
    <xf numFmtId="38" fontId="13" fillId="0" borderId="83" xfId="1" applyFont="1" applyFill="1" applyBorder="1" applyAlignment="1" applyProtection="1">
      <alignment vertical="center"/>
    </xf>
    <xf numFmtId="38" fontId="13" fillId="0" borderId="87" xfId="1" applyFont="1" applyFill="1" applyBorder="1" applyAlignment="1" applyProtection="1">
      <alignment vertical="center"/>
      <protection locked="0"/>
    </xf>
    <xf numFmtId="38" fontId="13" fillId="0" borderId="87" xfId="1" applyFont="1" applyFill="1" applyBorder="1" applyAlignment="1" applyProtection="1">
      <alignment vertical="center" wrapText="1"/>
      <protection locked="0"/>
    </xf>
    <xf numFmtId="38" fontId="13" fillId="0" borderId="85" xfId="1" applyFont="1" applyFill="1" applyBorder="1" applyAlignment="1" applyProtection="1">
      <alignment vertical="center" wrapText="1"/>
      <protection locked="0"/>
    </xf>
    <xf numFmtId="179" fontId="13" fillId="0" borderId="78" xfId="13" applyNumberFormat="1" applyFont="1" applyFill="1" applyBorder="1" applyAlignment="1" applyProtection="1">
      <alignment vertical="center"/>
    </xf>
    <xf numFmtId="179" fontId="13" fillId="0" borderId="85" xfId="12" applyNumberFormat="1" applyFont="1" applyBorder="1" applyAlignment="1" applyProtection="1">
      <alignment horizontal="right" vertical="center"/>
      <protection locked="0"/>
    </xf>
    <xf numFmtId="179" fontId="13" fillId="0" borderId="85" xfId="13" applyNumberFormat="1" applyFont="1" applyFill="1" applyBorder="1" applyAlignment="1" applyProtection="1">
      <alignment horizontal="right" vertical="center"/>
      <protection locked="0"/>
    </xf>
    <xf numFmtId="179" fontId="13" fillId="0" borderId="83" xfId="13" applyNumberFormat="1" applyFont="1" applyFill="1" applyBorder="1" applyAlignment="1" applyProtection="1">
      <alignment horizontal="right" vertical="center"/>
    </xf>
    <xf numFmtId="179" fontId="13" fillId="0" borderId="87" xfId="12" applyNumberFormat="1" applyFont="1" applyBorder="1" applyAlignment="1" applyProtection="1">
      <alignment horizontal="right" vertical="center"/>
      <protection locked="0"/>
    </xf>
    <xf numFmtId="0" fontId="13" fillId="0" borderId="10" xfId="7" applyFont="1" applyBorder="1" applyAlignment="1">
      <alignment vertical="center" wrapText="1"/>
    </xf>
    <xf numFmtId="0" fontId="24" fillId="0" borderId="26" xfId="0" applyFont="1" applyBorder="1" applyAlignment="1">
      <alignment horizontal="center" vertical="center"/>
    </xf>
    <xf numFmtId="0" fontId="24" fillId="0" borderId="6" xfId="0" applyFont="1" applyBorder="1" applyAlignment="1">
      <alignment horizontal="center" vertical="center"/>
    </xf>
    <xf numFmtId="0" fontId="11" fillId="8" borderId="3" xfId="12" applyFill="1" applyBorder="1" applyAlignment="1">
      <alignment horizontal="left" vertical="center"/>
    </xf>
    <xf numFmtId="0" fontId="0" fillId="8" borderId="3" xfId="12" applyFont="1" applyFill="1" applyBorder="1" applyAlignment="1">
      <alignment horizontal="left" vertical="center"/>
    </xf>
    <xf numFmtId="0" fontId="11" fillId="9" borderId="31" xfId="12" applyFill="1" applyBorder="1" applyAlignment="1">
      <alignment horizontal="left" vertical="center"/>
    </xf>
    <xf numFmtId="0" fontId="11" fillId="10" borderId="3" xfId="20" applyFont="1" applyFill="1" applyBorder="1" applyAlignment="1">
      <alignment vertical="center" wrapText="1"/>
    </xf>
    <xf numFmtId="0" fontId="11" fillId="10" borderId="3" xfId="20" applyFont="1" applyFill="1" applyBorder="1" applyAlignment="1">
      <alignment horizontal="right" vertical="center" wrapText="1"/>
    </xf>
    <xf numFmtId="0" fontId="41" fillId="0" borderId="0" xfId="12" applyFont="1" applyAlignment="1">
      <alignment vertical="center"/>
    </xf>
    <xf numFmtId="0" fontId="13" fillId="0" borderId="31" xfId="7" applyFont="1" applyBorder="1" applyAlignment="1">
      <alignment horizontal="center" vertical="center"/>
    </xf>
    <xf numFmtId="0" fontId="13" fillId="0" borderId="39" xfId="7" applyFont="1" applyBorder="1" applyAlignment="1">
      <alignment horizontal="center" vertical="center"/>
    </xf>
    <xf numFmtId="0" fontId="13" fillId="0" borderId="17" xfId="7" applyFont="1" applyBorder="1" applyAlignment="1">
      <alignment horizontal="center" vertical="center"/>
    </xf>
    <xf numFmtId="0" fontId="13" fillId="0" borderId="31" xfId="17" applyFont="1" applyBorder="1" applyAlignment="1">
      <alignment horizontal="center" vertical="center" wrapText="1"/>
    </xf>
    <xf numFmtId="0" fontId="24" fillId="0" borderId="7" xfId="0" applyFont="1" applyBorder="1" applyProtection="1">
      <alignment vertical="center"/>
      <protection locked="0"/>
    </xf>
    <xf numFmtId="0" fontId="24" fillId="0" borderId="67" xfId="0" applyFont="1" applyBorder="1" applyAlignment="1" applyProtection="1">
      <alignment horizontal="center" vertical="center"/>
      <protection locked="0"/>
    </xf>
    <xf numFmtId="177" fontId="24" fillId="0" borderId="17" xfId="1" applyNumberFormat="1" applyFont="1" applyBorder="1" applyAlignment="1" applyProtection="1">
      <alignment horizontal="right" vertical="center" indent="1"/>
      <protection locked="0"/>
    </xf>
    <xf numFmtId="177" fontId="24" fillId="0" borderId="31" xfId="1" applyNumberFormat="1" applyFont="1" applyBorder="1" applyAlignment="1" applyProtection="1">
      <alignment horizontal="right" vertical="center" indent="1"/>
      <protection locked="0"/>
    </xf>
    <xf numFmtId="0" fontId="13" fillId="0" borderId="19" xfId="7" applyFont="1" applyBorder="1" applyAlignment="1">
      <alignment horizontal="center" vertical="center"/>
    </xf>
    <xf numFmtId="38" fontId="13" fillId="0" borderId="3" xfId="1" applyFont="1" applyFill="1" applyBorder="1" applyAlignment="1" applyProtection="1">
      <alignment vertical="center"/>
      <protection locked="0"/>
    </xf>
    <xf numFmtId="38" fontId="13" fillId="0" borderId="78" xfId="1" applyFont="1" applyFill="1" applyBorder="1" applyAlignment="1" applyProtection="1">
      <alignment vertical="center"/>
      <protection locked="0"/>
    </xf>
    <xf numFmtId="179" fontId="13" fillId="0" borderId="0" xfId="0" applyNumberFormat="1" applyFont="1">
      <alignment vertical="center"/>
    </xf>
    <xf numFmtId="0" fontId="44" fillId="0" borderId="0" xfId="0" applyFont="1">
      <alignment vertical="center"/>
    </xf>
    <xf numFmtId="0" fontId="32" fillId="0" borderId="49" xfId="0" applyFont="1" applyBorder="1" applyAlignment="1">
      <alignment horizontal="right" vertical="center"/>
    </xf>
    <xf numFmtId="177" fontId="13" fillId="11" borderId="72" xfId="13" applyNumberFormat="1" applyFont="1" applyFill="1" applyBorder="1" applyAlignment="1" applyProtection="1">
      <alignment vertical="center"/>
    </xf>
    <xf numFmtId="177" fontId="13" fillId="11" borderId="11" xfId="13" applyNumberFormat="1" applyFont="1" applyFill="1" applyBorder="1" applyAlignment="1" applyProtection="1">
      <alignment vertical="center"/>
    </xf>
    <xf numFmtId="177" fontId="13" fillId="11" borderId="11" xfId="12" applyNumberFormat="1" applyFont="1" applyFill="1" applyBorder="1" applyAlignment="1">
      <alignment vertical="center"/>
    </xf>
    <xf numFmtId="177" fontId="13" fillId="11" borderId="11" xfId="13" quotePrefix="1" applyNumberFormat="1" applyFont="1" applyFill="1" applyBorder="1" applyAlignment="1" applyProtection="1">
      <alignment vertical="center"/>
    </xf>
    <xf numFmtId="177" fontId="13" fillId="11" borderId="72" xfId="12" applyNumberFormat="1" applyFont="1" applyFill="1" applyBorder="1" applyAlignment="1">
      <alignment horizontal="right" vertical="center"/>
    </xf>
    <xf numFmtId="177" fontId="13" fillId="11" borderId="11" xfId="0" applyNumberFormat="1" applyFont="1" applyFill="1" applyBorder="1" applyAlignment="1">
      <alignment horizontal="right" vertical="center"/>
    </xf>
    <xf numFmtId="177" fontId="13" fillId="11" borderId="11" xfId="12" applyNumberFormat="1" applyFont="1" applyFill="1" applyBorder="1" applyAlignment="1">
      <alignment horizontal="right" vertical="center"/>
    </xf>
    <xf numFmtId="177" fontId="13" fillId="11" borderId="14" xfId="0" applyNumberFormat="1" applyFont="1" applyFill="1" applyBorder="1" applyAlignment="1">
      <alignment horizontal="right" vertical="center"/>
    </xf>
    <xf numFmtId="177" fontId="13" fillId="11" borderId="72" xfId="0" applyNumberFormat="1" applyFont="1" applyFill="1" applyBorder="1" applyAlignment="1">
      <alignment horizontal="right" vertical="center"/>
    </xf>
    <xf numFmtId="0" fontId="0" fillId="7" borderId="3" xfId="12" applyFont="1" applyFill="1" applyBorder="1" applyAlignment="1">
      <alignment horizontal="left" vertical="center"/>
    </xf>
    <xf numFmtId="0" fontId="13" fillId="0" borderId="9" xfId="3" applyFont="1" applyBorder="1" applyAlignment="1">
      <alignment horizontal="right" vertical="center" wrapText="1"/>
    </xf>
    <xf numFmtId="0" fontId="24" fillId="0" borderId="42" xfId="0" applyFont="1" applyBorder="1" applyAlignment="1" applyProtection="1">
      <alignment horizontal="center" vertical="center"/>
      <protection locked="0"/>
    </xf>
    <xf numFmtId="0" fontId="24" fillId="0" borderId="45" xfId="0"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24" fillId="0" borderId="9" xfId="0" applyFont="1" applyBorder="1" applyAlignment="1">
      <alignment horizontal="center" vertical="center"/>
    </xf>
    <xf numFmtId="0" fontId="24" fillId="0" borderId="31" xfId="0" applyFont="1" applyBorder="1" applyAlignment="1">
      <alignment horizontal="center" vertical="center"/>
    </xf>
    <xf numFmtId="0" fontId="24" fillId="6" borderId="59" xfId="0" applyFont="1" applyFill="1" applyBorder="1" applyAlignment="1">
      <alignment horizontal="center" vertical="center" wrapText="1"/>
    </xf>
    <xf numFmtId="0" fontId="24" fillId="0" borderId="95" xfId="0" applyFont="1" applyBorder="1" applyAlignment="1" applyProtection="1">
      <alignment horizontal="center" vertical="center"/>
      <protection locked="0"/>
    </xf>
    <xf numFmtId="0" fontId="24" fillId="0" borderId="96" xfId="0" applyFont="1" applyBorder="1" applyAlignment="1" applyProtection="1">
      <alignment horizontal="center" vertical="center"/>
      <protection locked="0"/>
    </xf>
    <xf numFmtId="0" fontId="24" fillId="0" borderId="97" xfId="0" applyFont="1" applyBorder="1" applyAlignment="1" applyProtection="1">
      <alignment horizontal="center" vertical="center"/>
      <protection locked="0"/>
    </xf>
    <xf numFmtId="0" fontId="37" fillId="0" borderId="0" xfId="0" applyFont="1" applyAlignment="1">
      <alignment horizontal="left"/>
    </xf>
    <xf numFmtId="0" fontId="13" fillId="0" borderId="46" xfId="0" applyFont="1" applyBorder="1" applyAlignment="1" applyProtection="1">
      <alignment vertical="center" shrinkToFit="1"/>
      <protection locked="0"/>
    </xf>
    <xf numFmtId="0" fontId="13" fillId="0" borderId="61" xfId="0" applyFont="1" applyBorder="1" applyAlignment="1" applyProtection="1">
      <alignment horizontal="center" vertical="center"/>
      <protection locked="0"/>
    </xf>
    <xf numFmtId="0" fontId="13" fillId="0" borderId="17" xfId="12" applyFont="1" applyBorder="1" applyAlignment="1" applyProtection="1">
      <alignment vertical="center"/>
      <protection locked="0"/>
    </xf>
    <xf numFmtId="0" fontId="13" fillId="0" borderId="9" xfId="12" quotePrefix="1" applyFont="1" applyBorder="1" applyAlignment="1" applyProtection="1">
      <alignment vertical="center"/>
      <protection locked="0"/>
    </xf>
    <xf numFmtId="179" fontId="13" fillId="0" borderId="88" xfId="13" applyNumberFormat="1" applyFont="1" applyFill="1" applyBorder="1" applyAlignment="1" applyProtection="1">
      <alignment horizontal="right" vertical="center"/>
      <protection locked="0"/>
    </xf>
    <xf numFmtId="0" fontId="32" fillId="0" borderId="10" xfId="0" applyFont="1" applyBorder="1">
      <alignment vertical="center"/>
    </xf>
    <xf numFmtId="0" fontId="32" fillId="0" borderId="5" xfId="0" applyFont="1" applyBorder="1">
      <alignment vertical="center"/>
    </xf>
    <xf numFmtId="0" fontId="48" fillId="0" borderId="0" xfId="7" applyFont="1">
      <alignment vertical="center"/>
    </xf>
    <xf numFmtId="0" fontId="32" fillId="6" borderId="105" xfId="0" applyFont="1" applyFill="1" applyBorder="1" applyAlignment="1">
      <alignment horizontal="center" vertical="center" shrinkToFit="1"/>
    </xf>
    <xf numFmtId="0" fontId="13" fillId="6" borderId="108" xfId="0" applyFont="1" applyFill="1" applyBorder="1" applyAlignment="1">
      <alignment horizontal="center" vertical="center"/>
    </xf>
    <xf numFmtId="0" fontId="13" fillId="6" borderId="109" xfId="0" applyFont="1" applyFill="1" applyBorder="1" applyAlignment="1">
      <alignment horizontal="center" vertical="center"/>
    </xf>
    <xf numFmtId="179" fontId="13" fillId="6" borderId="109" xfId="0" applyNumberFormat="1" applyFont="1" applyFill="1" applyBorder="1" applyAlignment="1">
      <alignment horizontal="center" vertical="center"/>
    </xf>
    <xf numFmtId="0" fontId="13" fillId="6" borderId="24" xfId="0" applyFont="1" applyFill="1" applyBorder="1" applyAlignment="1">
      <alignment horizontal="center" vertical="center"/>
    </xf>
    <xf numFmtId="0" fontId="13" fillId="6" borderId="72" xfId="0" applyFont="1" applyFill="1" applyBorder="1" applyAlignment="1">
      <alignment horizontal="center" vertical="center"/>
    </xf>
    <xf numFmtId="179" fontId="13" fillId="6" borderId="72" xfId="0" applyNumberFormat="1" applyFont="1" applyFill="1" applyBorder="1" applyAlignment="1">
      <alignment horizontal="center" vertical="center"/>
    </xf>
    <xf numFmtId="0" fontId="17" fillId="0" borderId="0" xfId="0" applyFont="1">
      <alignment vertical="center"/>
    </xf>
    <xf numFmtId="0" fontId="17" fillId="0" borderId="0" xfId="3" applyFont="1" applyAlignment="1">
      <alignment horizontal="right" vertical="center"/>
    </xf>
    <xf numFmtId="49" fontId="17" fillId="0" borderId="0" xfId="3" applyNumberFormat="1" applyFont="1" applyAlignment="1">
      <alignment horizontal="center" vertical="center"/>
    </xf>
    <xf numFmtId="0" fontId="48" fillId="2" borderId="0" xfId="12" applyFont="1" applyFill="1"/>
    <xf numFmtId="0" fontId="0" fillId="0" borderId="3" xfId="12" applyFont="1" applyBorder="1" applyAlignment="1" applyProtection="1">
      <alignment horizontal="left" vertical="center" wrapText="1"/>
      <protection locked="0"/>
    </xf>
    <xf numFmtId="0" fontId="0" fillId="0" borderId="3" xfId="12" applyFont="1" applyBorder="1" applyAlignment="1" applyProtection="1">
      <alignment horizontal="left" vertical="center"/>
      <protection locked="0"/>
    </xf>
    <xf numFmtId="0" fontId="0" fillId="0" borderId="3" xfId="19" applyFont="1" applyBorder="1" applyProtection="1">
      <alignment vertical="center"/>
      <protection locked="0"/>
    </xf>
    <xf numFmtId="0" fontId="11" fillId="0" borderId="3" xfId="19" applyFont="1" applyBorder="1" applyProtection="1">
      <alignment vertical="center"/>
      <protection locked="0"/>
    </xf>
    <xf numFmtId="0" fontId="0" fillId="0" borderId="0" xfId="12" applyFont="1" applyAlignment="1" applyProtection="1">
      <alignment vertical="center"/>
      <protection locked="0"/>
    </xf>
    <xf numFmtId="0" fontId="13" fillId="0" borderId="23" xfId="0" applyFont="1" applyBorder="1" applyProtection="1">
      <alignment vertical="center"/>
      <protection locked="0"/>
    </xf>
    <xf numFmtId="0" fontId="13" fillId="0" borderId="16" xfId="0" applyFont="1" applyBorder="1" applyProtection="1">
      <alignment vertical="center"/>
      <protection locked="0"/>
    </xf>
    <xf numFmtId="0" fontId="13" fillId="0" borderId="82" xfId="12" applyFont="1" applyBorder="1" applyAlignment="1" applyProtection="1">
      <alignment vertical="center"/>
      <protection locked="0"/>
    </xf>
    <xf numFmtId="179" fontId="13" fillId="0" borderId="83" xfId="12" applyNumberFormat="1" applyFont="1" applyBorder="1" applyAlignment="1" applyProtection="1">
      <alignment horizontal="right" vertical="center"/>
      <protection locked="0"/>
    </xf>
    <xf numFmtId="179" fontId="13" fillId="0" borderId="83" xfId="13" applyNumberFormat="1" applyFont="1" applyFill="1" applyBorder="1" applyAlignment="1" applyProtection="1">
      <alignment horizontal="right" vertical="center"/>
      <protection locked="0"/>
    </xf>
    <xf numFmtId="0" fontId="13" fillId="0" borderId="23" xfId="13" applyNumberFormat="1" applyFont="1" applyFill="1" applyBorder="1" applyAlignment="1" applyProtection="1">
      <alignment vertical="center"/>
      <protection locked="0"/>
    </xf>
    <xf numFmtId="0" fontId="13" fillId="0" borderId="16" xfId="12" quotePrefix="1" applyFont="1" applyBorder="1" applyAlignment="1" applyProtection="1">
      <alignment vertical="center"/>
      <protection locked="0"/>
    </xf>
    <xf numFmtId="0" fontId="13" fillId="0" borderId="82" xfId="13" applyNumberFormat="1" applyFont="1" applyFill="1" applyBorder="1" applyAlignment="1" applyProtection="1">
      <alignment vertical="center"/>
      <protection locked="0"/>
    </xf>
    <xf numFmtId="38" fontId="13" fillId="0" borderId="15" xfId="1" applyFont="1" applyFill="1" applyBorder="1" applyAlignment="1" applyProtection="1">
      <alignment vertical="center"/>
      <protection locked="0"/>
    </xf>
    <xf numFmtId="0" fontId="18" fillId="0" borderId="3" xfId="0" applyFont="1" applyBorder="1" applyAlignment="1" applyProtection="1">
      <alignment vertical="center" wrapText="1"/>
      <protection locked="0"/>
    </xf>
    <xf numFmtId="181" fontId="18" fillId="0" borderId="3" xfId="0" applyNumberFormat="1" applyFont="1" applyBorder="1" applyAlignment="1" applyProtection="1">
      <alignment vertical="center" wrapText="1"/>
      <protection locked="0"/>
    </xf>
    <xf numFmtId="0" fontId="18" fillId="0" borderId="3" xfId="7" applyBorder="1">
      <alignment vertical="center"/>
    </xf>
    <xf numFmtId="0" fontId="24" fillId="0" borderId="8" xfId="0" applyFont="1" applyBorder="1" applyAlignment="1" applyProtection="1">
      <alignment vertical="center" wrapText="1"/>
      <protection locked="0"/>
    </xf>
    <xf numFmtId="177" fontId="13" fillId="0" borderId="3" xfId="0" applyNumberFormat="1" applyFont="1" applyBorder="1" applyProtection="1">
      <alignment vertical="center"/>
      <protection locked="0"/>
    </xf>
    <xf numFmtId="177" fontId="24" fillId="0" borderId="31" xfId="1" applyNumberFormat="1" applyFont="1" applyBorder="1" applyAlignment="1" applyProtection="1">
      <alignment horizontal="right" vertical="center" indent="1"/>
    </xf>
    <xf numFmtId="0" fontId="32" fillId="3" borderId="11" xfId="0" applyFont="1" applyFill="1" applyBorder="1" applyAlignment="1">
      <alignment horizontal="center" vertical="center" wrapText="1"/>
    </xf>
    <xf numFmtId="49" fontId="17" fillId="0" borderId="0" xfId="3" applyNumberFormat="1" applyFont="1" applyAlignment="1" applyProtection="1">
      <alignment horizontal="center" vertical="center"/>
      <protection locked="0"/>
    </xf>
    <xf numFmtId="0" fontId="0" fillId="0" borderId="0" xfId="0" applyAlignment="1">
      <alignment horizontal="center" vertical="center" wrapText="1"/>
    </xf>
    <xf numFmtId="0" fontId="13" fillId="0" borderId="0" xfId="0" applyFont="1" applyAlignment="1">
      <alignment horizontal="center" vertical="center"/>
    </xf>
    <xf numFmtId="0" fontId="13" fillId="0" borderId="75" xfId="12" applyFont="1" applyBorder="1" applyAlignment="1">
      <alignment vertical="center"/>
    </xf>
    <xf numFmtId="0" fontId="13" fillId="0" borderId="76" xfId="12" applyFont="1" applyBorder="1" applyAlignment="1">
      <alignment vertical="center"/>
    </xf>
    <xf numFmtId="179" fontId="13" fillId="0" borderId="76" xfId="12" applyNumberFormat="1" applyFont="1" applyBorder="1" applyAlignment="1">
      <alignment vertical="center"/>
    </xf>
    <xf numFmtId="38" fontId="13" fillId="0" borderId="76" xfId="1" applyFont="1" applyFill="1" applyBorder="1" applyAlignment="1" applyProtection="1">
      <alignment vertical="center"/>
    </xf>
    <xf numFmtId="0" fontId="0" fillId="0" borderId="81" xfId="12" applyFont="1" applyBorder="1" applyAlignment="1">
      <alignment horizontal="center" vertical="center" wrapText="1"/>
    </xf>
    <xf numFmtId="0" fontId="17" fillId="0" borderId="16" xfId="12" applyFont="1" applyBorder="1" applyAlignment="1">
      <alignment vertical="center"/>
    </xf>
    <xf numFmtId="0" fontId="53" fillId="0" borderId="0" xfId="0" applyFont="1" applyAlignment="1"/>
    <xf numFmtId="179" fontId="13" fillId="0" borderId="0" xfId="12" applyNumberFormat="1" applyFont="1" applyAlignment="1">
      <alignment horizontal="center"/>
    </xf>
    <xf numFmtId="177" fontId="17" fillId="0" borderId="0" xfId="10" applyNumberFormat="1" applyFont="1" applyAlignment="1">
      <alignment horizontal="left" vertical="center"/>
    </xf>
    <xf numFmtId="0" fontId="13" fillId="0" borderId="0" xfId="12" applyFont="1" applyAlignment="1">
      <alignment horizontal="center" vertical="center"/>
    </xf>
    <xf numFmtId="177" fontId="13" fillId="0" borderId="0" xfId="10" applyNumberFormat="1" applyFont="1"/>
    <xf numFmtId="0" fontId="40" fillId="0" borderId="0" xfId="32" applyFont="1">
      <alignment vertical="center"/>
    </xf>
    <xf numFmtId="0" fontId="3" fillId="0" borderId="0" xfId="32">
      <alignment vertical="center"/>
    </xf>
    <xf numFmtId="0" fontId="13" fillId="0" borderId="0" xfId="12" applyFont="1" applyAlignment="1">
      <alignment horizontal="center"/>
    </xf>
    <xf numFmtId="0" fontId="13" fillId="0" borderId="0" xfId="32" applyFont="1">
      <alignment vertical="center"/>
    </xf>
    <xf numFmtId="0" fontId="17" fillId="0" borderId="0" xfId="12" applyFont="1" applyAlignment="1">
      <alignment horizontal="left" vertical="center"/>
    </xf>
    <xf numFmtId="0" fontId="17" fillId="0" borderId="0" xfId="12" applyFont="1" applyAlignment="1">
      <alignment horizontal="left"/>
    </xf>
    <xf numFmtId="0" fontId="17" fillId="0" borderId="0" xfId="12" applyFont="1"/>
    <xf numFmtId="179" fontId="17" fillId="0" borderId="9" xfId="12" applyNumberFormat="1" applyFont="1" applyBorder="1" applyAlignment="1">
      <alignment horizontal="center" vertical="center"/>
    </xf>
    <xf numFmtId="0" fontId="3" fillId="0" borderId="0" xfId="32" applyAlignment="1">
      <alignment vertical="center" wrapText="1"/>
    </xf>
    <xf numFmtId="0" fontId="13" fillId="3" borderId="3" xfId="12" applyFont="1" applyFill="1" applyBorder="1" applyAlignment="1">
      <alignment horizontal="center" vertical="center" wrapText="1"/>
    </xf>
    <xf numFmtId="0" fontId="17" fillId="3" borderId="3" xfId="12" applyFont="1" applyFill="1" applyBorder="1" applyAlignment="1">
      <alignment horizontal="center" vertical="center"/>
    </xf>
    <xf numFmtId="0" fontId="13" fillId="3" borderId="3" xfId="32" applyFont="1" applyFill="1" applyBorder="1" applyAlignment="1">
      <alignment horizontal="center" vertical="center"/>
    </xf>
    <xf numFmtId="0" fontId="13" fillId="3" borderId="3" xfId="32" applyFont="1" applyFill="1" applyBorder="1" applyAlignment="1">
      <alignment horizontal="center" vertical="center" wrapText="1"/>
    </xf>
    <xf numFmtId="0" fontId="13" fillId="0" borderId="15" xfId="12" applyFont="1" applyBorder="1"/>
    <xf numFmtId="38" fontId="13" fillId="0" borderId="15" xfId="13" applyFont="1" applyFill="1" applyBorder="1" applyAlignment="1" applyProtection="1">
      <alignment horizontal="right"/>
    </xf>
    <xf numFmtId="0" fontId="13" fillId="9" borderId="116" xfId="12" applyFont="1" applyFill="1" applyBorder="1" applyAlignment="1" applyProtection="1">
      <alignment horizontal="center" vertical="center"/>
      <protection locked="0"/>
    </xf>
    <xf numFmtId="0" fontId="13" fillId="14" borderId="116" xfId="12" applyFont="1" applyFill="1" applyBorder="1" applyAlignment="1" applyProtection="1">
      <alignment horizontal="center" vertical="center"/>
      <protection locked="0"/>
    </xf>
    <xf numFmtId="0" fontId="17" fillId="0" borderId="117" xfId="33" applyFont="1" applyBorder="1" applyAlignment="1" applyProtection="1">
      <alignment horizontal="left" vertical="center"/>
      <protection locked="0"/>
    </xf>
    <xf numFmtId="0" fontId="17" fillId="0" borderId="0" xfId="33" applyFont="1" applyAlignment="1" applyProtection="1">
      <alignment horizontal="left" vertical="center"/>
      <protection locked="0"/>
    </xf>
    <xf numFmtId="0" fontId="17" fillId="0" borderId="86" xfId="33" applyFont="1" applyBorder="1" applyAlignment="1" applyProtection="1">
      <alignment horizontal="left" vertical="center"/>
      <protection locked="0"/>
    </xf>
    <xf numFmtId="177" fontId="17" fillId="0" borderId="85" xfId="33" applyNumberFormat="1" applyFont="1" applyBorder="1" applyAlignment="1" applyProtection="1">
      <alignment horizontal="right" vertical="center"/>
      <protection locked="0"/>
    </xf>
    <xf numFmtId="177" fontId="17" fillId="0" borderId="7" xfId="33" applyNumberFormat="1" applyFont="1" applyBorder="1" applyAlignment="1">
      <alignment horizontal="right" vertical="center" shrinkToFit="1"/>
    </xf>
    <xf numFmtId="177" fontId="17" fillId="0" borderId="0" xfId="13" applyNumberFormat="1" applyFont="1" applyFill="1" applyBorder="1" applyAlignment="1" applyProtection="1">
      <alignment horizontal="right" vertical="center" shrinkToFit="1"/>
    </xf>
    <xf numFmtId="0" fontId="13" fillId="0" borderId="8" xfId="12" applyFont="1" applyBorder="1"/>
    <xf numFmtId="0" fontId="13" fillId="0" borderId="11" xfId="12" applyFont="1" applyBorder="1"/>
    <xf numFmtId="38" fontId="13" fillId="0" borderId="11" xfId="13" applyFont="1" applyFill="1" applyBorder="1" applyAlignment="1" applyProtection="1">
      <alignment horizontal="right"/>
    </xf>
    <xf numFmtId="0" fontId="13" fillId="9" borderId="118" xfId="12" applyFont="1" applyFill="1" applyBorder="1" applyAlignment="1" applyProtection="1">
      <alignment horizontal="center" vertical="center"/>
      <protection locked="0"/>
    </xf>
    <xf numFmtId="0" fontId="13" fillId="14" borderId="118" xfId="12" applyFont="1" applyFill="1" applyBorder="1" applyAlignment="1" applyProtection="1">
      <alignment horizontal="center" vertical="center"/>
      <protection locked="0"/>
    </xf>
    <xf numFmtId="177" fontId="17" fillId="8" borderId="0" xfId="12" applyNumberFormat="1" applyFont="1" applyFill="1" applyAlignment="1">
      <alignment horizontal="right" vertical="center"/>
    </xf>
    <xf numFmtId="177" fontId="17" fillId="8" borderId="11" xfId="12" applyNumberFormat="1" applyFont="1" applyFill="1" applyBorder="1" applyAlignment="1">
      <alignment horizontal="right" vertical="center"/>
    </xf>
    <xf numFmtId="177" fontId="17" fillId="0" borderId="85" xfId="33" applyNumberFormat="1" applyFont="1" applyBorder="1" applyProtection="1">
      <alignment vertical="center"/>
      <protection locked="0"/>
    </xf>
    <xf numFmtId="177" fontId="17" fillId="0" borderId="7" xfId="33" applyNumberFormat="1" applyFont="1" applyBorder="1" applyAlignment="1">
      <alignment vertical="center" shrinkToFit="1"/>
    </xf>
    <xf numFmtId="177" fontId="17" fillId="0" borderId="0" xfId="12" applyNumberFormat="1" applyFont="1" applyAlignment="1">
      <alignment horizontal="right" vertical="center"/>
    </xf>
    <xf numFmtId="0" fontId="17" fillId="0" borderId="11" xfId="12" applyFont="1" applyBorder="1"/>
    <xf numFmtId="38" fontId="17" fillId="0" borderId="11" xfId="13" applyFont="1" applyFill="1" applyBorder="1" applyAlignment="1" applyProtection="1">
      <alignment horizontal="right"/>
    </xf>
    <xf numFmtId="177" fontId="17" fillId="0" borderId="0" xfId="33" applyNumberFormat="1" applyFont="1">
      <alignment vertical="center"/>
    </xf>
    <xf numFmtId="0" fontId="13" fillId="9" borderId="119" xfId="12" applyFont="1" applyFill="1" applyBorder="1" applyAlignment="1" applyProtection="1">
      <alignment horizontal="center" vertical="center"/>
      <protection locked="0"/>
    </xf>
    <xf numFmtId="0" fontId="13" fillId="14" borderId="119" xfId="12" applyFont="1" applyFill="1" applyBorder="1" applyAlignment="1" applyProtection="1">
      <alignment horizontal="center" vertical="center"/>
      <protection locked="0"/>
    </xf>
    <xf numFmtId="0" fontId="17" fillId="0" borderId="14" xfId="12" applyFont="1" applyBorder="1"/>
    <xf numFmtId="38" fontId="17" fillId="0" borderId="14" xfId="13" applyFont="1" applyFill="1" applyBorder="1" applyAlignment="1" applyProtection="1">
      <alignment horizontal="right"/>
    </xf>
    <xf numFmtId="177" fontId="17" fillId="0" borderId="0" xfId="13" applyNumberFormat="1" applyFont="1" applyFill="1" applyBorder="1" applyAlignment="1" applyProtection="1">
      <alignment vertical="center"/>
    </xf>
    <xf numFmtId="177" fontId="17" fillId="0" borderId="0" xfId="12" applyNumberFormat="1" applyFont="1" applyAlignment="1">
      <alignment vertical="center"/>
    </xf>
    <xf numFmtId="179" fontId="17" fillId="0" borderId="31" xfId="13" applyNumberFormat="1" applyFont="1" applyFill="1" applyBorder="1" applyAlignment="1" applyProtection="1">
      <alignment horizontal="center" vertical="center"/>
    </xf>
    <xf numFmtId="177" fontId="47" fillId="0" borderId="32" xfId="32" applyNumberFormat="1" applyFont="1" applyBorder="1">
      <alignment vertical="center"/>
    </xf>
    <xf numFmtId="0" fontId="64" fillId="0" borderId="26" xfId="32" applyFont="1" applyBorder="1">
      <alignment vertical="center"/>
    </xf>
    <xf numFmtId="0" fontId="17" fillId="0" borderId="0" xfId="12" applyFont="1" applyAlignment="1">
      <alignment vertical="center"/>
    </xf>
    <xf numFmtId="177" fontId="17" fillId="0" borderId="3" xfId="12" applyNumberFormat="1" applyFont="1" applyBorder="1" applyAlignment="1">
      <alignment vertical="center"/>
    </xf>
    <xf numFmtId="0" fontId="17" fillId="0" borderId="3" xfId="12" applyFont="1" applyBorder="1" applyAlignment="1">
      <alignment vertical="center"/>
    </xf>
    <xf numFmtId="0" fontId="3" fillId="0" borderId="10" xfId="32" applyBorder="1" applyAlignment="1">
      <alignment horizontal="center" vertical="center"/>
    </xf>
    <xf numFmtId="0" fontId="13" fillId="0" borderId="10" xfId="12" applyFont="1" applyBorder="1" applyAlignment="1">
      <alignment vertical="center"/>
    </xf>
    <xf numFmtId="177" fontId="17" fillId="0" borderId="10" xfId="33" applyNumberFormat="1" applyFont="1" applyBorder="1" applyAlignment="1">
      <alignment vertical="center" shrinkToFit="1"/>
    </xf>
    <xf numFmtId="0" fontId="3" fillId="0" borderId="10" xfId="32" applyBorder="1">
      <alignment vertical="center"/>
    </xf>
    <xf numFmtId="38" fontId="17" fillId="0" borderId="0" xfId="13" applyFont="1" applyFill="1" applyAlignment="1" applyProtection="1">
      <alignment horizontal="left" vertical="center"/>
    </xf>
    <xf numFmtId="179" fontId="17" fillId="0" borderId="0" xfId="13" applyNumberFormat="1" applyFont="1" applyFill="1" applyAlignment="1" applyProtection="1">
      <alignment horizontal="right" vertical="center"/>
    </xf>
    <xf numFmtId="0" fontId="13" fillId="0" borderId="116" xfId="12" applyFont="1" applyBorder="1" applyAlignment="1">
      <alignment horizontal="center" vertical="center"/>
    </xf>
    <xf numFmtId="0" fontId="13" fillId="0" borderId="118" xfId="12" applyFont="1" applyBorder="1" applyAlignment="1">
      <alignment horizontal="center" vertical="center"/>
    </xf>
    <xf numFmtId="0" fontId="13" fillId="0" borderId="119" xfId="12" applyFont="1" applyBorder="1" applyAlignment="1">
      <alignment horizontal="center" vertical="center"/>
    </xf>
    <xf numFmtId="0" fontId="64" fillId="0" borderId="0" xfId="32" applyFont="1">
      <alignment vertical="center"/>
    </xf>
    <xf numFmtId="38" fontId="17" fillId="0" borderId="0" xfId="13" applyFont="1" applyAlignment="1" applyProtection="1">
      <alignment vertical="center"/>
    </xf>
    <xf numFmtId="0" fontId="3" fillId="0" borderId="0" xfId="32" applyAlignment="1">
      <alignment horizontal="center" vertical="center"/>
    </xf>
    <xf numFmtId="179" fontId="17" fillId="0" borderId="0" xfId="13" applyNumberFormat="1" applyFont="1" applyFill="1" applyBorder="1" applyAlignment="1" applyProtection="1">
      <alignment horizontal="center" vertical="center"/>
    </xf>
    <xf numFmtId="177" fontId="3" fillId="0" borderId="0" xfId="32" applyNumberFormat="1">
      <alignment vertical="center"/>
    </xf>
    <xf numFmtId="38" fontId="13" fillId="0" borderId="0" xfId="13" applyFont="1" applyAlignment="1" applyProtection="1">
      <alignment horizontal="left" vertical="center"/>
    </xf>
    <xf numFmtId="38" fontId="17" fillId="0" borderId="0" xfId="13" applyFont="1" applyFill="1" applyBorder="1" applyAlignment="1" applyProtection="1">
      <alignment horizontal="left"/>
    </xf>
    <xf numFmtId="0" fontId="17" fillId="0" borderId="0" xfId="32" applyFont="1">
      <alignment vertical="center"/>
    </xf>
    <xf numFmtId="0" fontId="33" fillId="0" borderId="121" xfId="32" applyFont="1" applyBorder="1" applyAlignment="1">
      <alignment horizontal="center" vertical="center"/>
    </xf>
    <xf numFmtId="179" fontId="17" fillId="0" borderId="13" xfId="13" applyNumberFormat="1" applyFont="1" applyFill="1" applyBorder="1" applyAlignment="1" applyProtection="1">
      <alignment horizontal="right" vertical="center"/>
    </xf>
    <xf numFmtId="0" fontId="3" fillId="0" borderId="25" xfId="32" applyBorder="1">
      <alignment vertical="center"/>
    </xf>
    <xf numFmtId="0" fontId="17" fillId="0" borderId="98" xfId="12" applyFont="1" applyBorder="1" applyAlignment="1">
      <alignment vertical="center"/>
    </xf>
    <xf numFmtId="177" fontId="17" fillId="0" borderId="15" xfId="12" applyNumberFormat="1" applyFont="1" applyBorder="1" applyAlignment="1">
      <alignment vertical="center"/>
    </xf>
    <xf numFmtId="0" fontId="17" fillId="0" borderId="15" xfId="12" applyFont="1" applyBorder="1" applyAlignment="1">
      <alignment vertical="center"/>
    </xf>
    <xf numFmtId="0" fontId="17" fillId="0" borderId="0" xfId="12" applyFont="1" applyAlignment="1">
      <alignment horizontal="center" vertical="center"/>
    </xf>
    <xf numFmtId="0" fontId="33" fillId="0" borderId="31" xfId="32" applyFont="1" applyBorder="1" applyAlignment="1">
      <alignment horizontal="center" vertical="center"/>
    </xf>
    <xf numFmtId="179" fontId="17" fillId="0" borderId="10" xfId="13" applyNumberFormat="1" applyFont="1" applyFill="1" applyBorder="1" applyAlignment="1" applyProtection="1">
      <alignment horizontal="right" vertical="center"/>
    </xf>
    <xf numFmtId="0" fontId="3" fillId="0" borderId="125" xfId="32" applyBorder="1">
      <alignment vertical="center"/>
    </xf>
    <xf numFmtId="0" fontId="33" fillId="0" borderId="38" xfId="32" applyFont="1" applyBorder="1" applyAlignment="1">
      <alignment horizontal="center" vertical="center"/>
    </xf>
    <xf numFmtId="179" fontId="17" fillId="0" borderId="73" xfId="13" applyNumberFormat="1" applyFont="1" applyFill="1" applyBorder="1" applyAlignment="1" applyProtection="1">
      <alignment horizontal="right" vertical="center"/>
    </xf>
    <xf numFmtId="0" fontId="3" fillId="0" borderId="74" xfId="32" applyBorder="1">
      <alignment vertical="center"/>
    </xf>
    <xf numFmtId="0" fontId="49" fillId="0" borderId="0" xfId="32" applyFont="1">
      <alignment vertical="center"/>
    </xf>
    <xf numFmtId="0" fontId="49" fillId="0" borderId="0" xfId="32" applyFont="1" applyAlignment="1">
      <alignment vertical="center" wrapText="1"/>
    </xf>
    <xf numFmtId="0" fontId="49" fillId="0" borderId="13" xfId="32" applyFont="1" applyBorder="1" applyAlignment="1">
      <alignment vertical="center" wrapText="1"/>
    </xf>
    <xf numFmtId="38" fontId="13" fillId="0" borderId="2" xfId="13" applyFont="1" applyFill="1" applyBorder="1" applyAlignment="1" applyProtection="1">
      <alignment horizontal="left" vertical="center"/>
    </xf>
    <xf numFmtId="179" fontId="13" fillId="0" borderId="2" xfId="13" applyNumberFormat="1" applyFont="1" applyFill="1" applyBorder="1" applyAlignment="1" applyProtection="1">
      <alignment horizontal="right" vertical="center"/>
    </xf>
    <xf numFmtId="179" fontId="13" fillId="0" borderId="0" xfId="13" applyNumberFormat="1" applyFont="1" applyFill="1" applyBorder="1" applyAlignment="1" applyProtection="1">
      <alignment horizontal="right" vertical="center"/>
    </xf>
    <xf numFmtId="176" fontId="17" fillId="0" borderId="0" xfId="12" applyNumberFormat="1" applyFont="1" applyAlignment="1">
      <alignment horizontal="center" vertical="center"/>
    </xf>
    <xf numFmtId="0" fontId="11" fillId="0" borderId="0" xfId="12" applyAlignment="1">
      <alignment vertical="center"/>
    </xf>
    <xf numFmtId="0" fontId="17" fillId="0" borderId="128" xfId="33" applyFont="1" applyBorder="1" applyAlignment="1" applyProtection="1">
      <alignment horizontal="left" vertical="center"/>
      <protection locked="0"/>
    </xf>
    <xf numFmtId="0" fontId="17" fillId="0" borderId="49" xfId="33" applyFont="1" applyBorder="1" applyAlignment="1" applyProtection="1">
      <alignment horizontal="left" vertical="center"/>
      <protection locked="0"/>
    </xf>
    <xf numFmtId="0" fontId="17" fillId="0" borderId="57" xfId="33" applyFont="1" applyBorder="1" applyAlignment="1" applyProtection="1">
      <alignment horizontal="left" vertical="center"/>
      <protection locked="0"/>
    </xf>
    <xf numFmtId="0" fontId="17" fillId="0" borderId="9" xfId="33" applyFont="1" applyBorder="1" applyAlignment="1" applyProtection="1">
      <alignment horizontal="left" vertical="center"/>
      <protection locked="0"/>
    </xf>
    <xf numFmtId="0" fontId="18" fillId="0" borderId="3" xfId="7" applyBorder="1" applyAlignment="1">
      <alignment horizontal="center" vertical="center"/>
    </xf>
    <xf numFmtId="3" fontId="18" fillId="0" borderId="3" xfId="7" applyNumberFormat="1" applyBorder="1">
      <alignment vertical="center"/>
    </xf>
    <xf numFmtId="3" fontId="11" fillId="0" borderId="3" xfId="7" applyNumberFormat="1" applyFont="1" applyBorder="1">
      <alignment vertical="center"/>
    </xf>
    <xf numFmtId="0" fontId="63" fillId="15" borderId="0" xfId="0" applyFont="1" applyFill="1" applyProtection="1">
      <alignment vertical="center"/>
      <protection locked="0"/>
    </xf>
    <xf numFmtId="0" fontId="13" fillId="0" borderId="0" xfId="7" applyFont="1" applyAlignment="1" applyProtection="1">
      <alignment horizontal="left" vertical="center"/>
      <protection locked="0"/>
    </xf>
    <xf numFmtId="0" fontId="13" fillId="0" borderId="0" xfId="7" applyFont="1" applyAlignment="1" applyProtection="1">
      <alignment horizontal="left" vertical="center" wrapText="1"/>
      <protection locked="0"/>
    </xf>
    <xf numFmtId="0" fontId="0" fillId="0" borderId="0" xfId="0" applyAlignment="1">
      <alignment vertical="center" wrapText="1"/>
    </xf>
    <xf numFmtId="0" fontId="32" fillId="6" borderId="69" xfId="0" applyFont="1" applyFill="1" applyBorder="1" applyAlignment="1">
      <alignment horizontal="center" vertical="center"/>
    </xf>
    <xf numFmtId="0" fontId="32" fillId="6" borderId="76" xfId="0" applyFont="1" applyFill="1" applyBorder="1" applyAlignment="1">
      <alignment horizontal="center" vertical="center"/>
    </xf>
    <xf numFmtId="0" fontId="63" fillId="0" borderId="0" xfId="0" applyFont="1" applyProtection="1">
      <alignment vertical="center"/>
      <protection locked="0"/>
    </xf>
    <xf numFmtId="177" fontId="13" fillId="11" borderId="24" xfId="0" applyNumberFormat="1" applyFont="1" applyFill="1" applyBorder="1" applyAlignment="1">
      <alignment horizontal="right" vertical="center"/>
    </xf>
    <xf numFmtId="177" fontId="13" fillId="11" borderId="8" xfId="0" applyNumberFormat="1" applyFont="1" applyFill="1" applyBorder="1" applyAlignment="1">
      <alignment horizontal="right" vertical="center"/>
    </xf>
    <xf numFmtId="0" fontId="0" fillId="0" borderId="7" xfId="6" applyFont="1" applyBorder="1" applyAlignment="1">
      <alignment vertical="center"/>
    </xf>
    <xf numFmtId="0" fontId="0" fillId="0" borderId="8" xfId="6" applyFont="1" applyBorder="1" applyAlignment="1">
      <alignment vertical="center"/>
    </xf>
    <xf numFmtId="0" fontId="0" fillId="0" borderId="17" xfId="6" applyFont="1" applyBorder="1" applyAlignment="1">
      <alignment vertical="center"/>
    </xf>
    <xf numFmtId="0" fontId="0" fillId="0" borderId="9" xfId="6" applyFont="1" applyBorder="1" applyAlignment="1">
      <alignment vertical="center"/>
    </xf>
    <xf numFmtId="0" fontId="0" fillId="0" borderId="86" xfId="6" applyFont="1" applyBorder="1" applyAlignment="1">
      <alignment vertical="center"/>
    </xf>
    <xf numFmtId="0" fontId="0" fillId="0" borderId="88" xfId="6" applyFont="1" applyBorder="1" applyAlignment="1">
      <alignment vertical="center"/>
    </xf>
    <xf numFmtId="0" fontId="68" fillId="0" borderId="0" xfId="0" applyFont="1">
      <alignment vertical="center"/>
    </xf>
    <xf numFmtId="0" fontId="63" fillId="15" borderId="0" xfId="12" applyFont="1" applyFill="1"/>
    <xf numFmtId="0" fontId="13" fillId="15" borderId="0" xfId="12" applyFont="1" applyFill="1"/>
    <xf numFmtId="0" fontId="57" fillId="0" borderId="0" xfId="36" applyFont="1">
      <alignment vertical="center"/>
    </xf>
    <xf numFmtId="0" fontId="55" fillId="0" borderId="0" xfId="36" applyFont="1">
      <alignment vertical="center"/>
    </xf>
    <xf numFmtId="0" fontId="57" fillId="2" borderId="0" xfId="36" applyFont="1" applyFill="1">
      <alignment vertical="center"/>
    </xf>
    <xf numFmtId="0" fontId="55" fillId="0" borderId="3" xfId="36" applyFont="1" applyBorder="1" applyAlignment="1">
      <alignment horizontal="center" vertical="center"/>
    </xf>
    <xf numFmtId="0" fontId="70" fillId="0" borderId="0" xfId="36" applyFont="1">
      <alignment vertical="center"/>
    </xf>
    <xf numFmtId="0" fontId="57" fillId="0" borderId="9" xfId="36" applyFont="1" applyBorder="1">
      <alignment vertical="center"/>
    </xf>
    <xf numFmtId="0" fontId="57" fillId="0" borderId="9" xfId="36" applyFont="1" applyBorder="1" applyAlignment="1">
      <alignment horizontal="right" vertical="center"/>
    </xf>
    <xf numFmtId="0" fontId="71" fillId="0" borderId="0" xfId="37" applyFont="1" applyAlignment="1">
      <alignment vertical="center"/>
    </xf>
    <xf numFmtId="0" fontId="57" fillId="0" borderId="32" xfId="36" applyFont="1" applyBorder="1">
      <alignment vertical="center"/>
    </xf>
    <xf numFmtId="0" fontId="57" fillId="0" borderId="32" xfId="36" applyFont="1" applyBorder="1" applyAlignment="1">
      <alignment horizontal="right" vertical="center"/>
    </xf>
    <xf numFmtId="0" fontId="59" fillId="0" borderId="0" xfId="36" applyFont="1">
      <alignment vertical="center"/>
    </xf>
    <xf numFmtId="0" fontId="57" fillId="0" borderId="9" xfId="36" applyFont="1" applyBorder="1" applyAlignment="1">
      <alignment vertical="center" wrapText="1"/>
    </xf>
    <xf numFmtId="0" fontId="55" fillId="0" borderId="3" xfId="36" applyFont="1" applyBorder="1" applyAlignment="1" applyProtection="1">
      <alignment horizontal="center" vertical="center"/>
      <protection locked="0"/>
    </xf>
    <xf numFmtId="0" fontId="55" fillId="13" borderId="3" xfId="36" applyFont="1" applyFill="1" applyBorder="1" applyAlignment="1">
      <alignment vertical="center" wrapText="1"/>
    </xf>
    <xf numFmtId="0" fontId="59" fillId="2" borderId="0" xfId="36" applyFont="1" applyFill="1">
      <alignment vertical="center"/>
    </xf>
    <xf numFmtId="0" fontId="57" fillId="0" borderId="0" xfId="36" applyFont="1" applyAlignment="1">
      <alignment vertical="center" wrapText="1"/>
    </xf>
    <xf numFmtId="0" fontId="57" fillId="0" borderId="0" xfId="37" applyFont="1" applyAlignment="1">
      <alignment vertical="center"/>
    </xf>
    <xf numFmtId="0" fontId="55" fillId="0" borderId="15" xfId="37" applyFont="1" applyBorder="1" applyAlignment="1" applyProtection="1">
      <alignment horizontal="center" vertical="center"/>
      <protection locked="0"/>
    </xf>
    <xf numFmtId="0" fontId="57" fillId="2" borderId="0" xfId="37" applyFont="1" applyFill="1" applyAlignment="1">
      <alignment vertical="center"/>
    </xf>
    <xf numFmtId="0" fontId="55" fillId="0" borderId="26" xfId="37" applyFont="1" applyBorder="1" applyAlignment="1" applyProtection="1">
      <alignment horizontal="center" vertical="center"/>
      <protection locked="0"/>
    </xf>
    <xf numFmtId="0" fontId="55" fillId="13" borderId="31" xfId="37" applyFont="1" applyFill="1" applyBorder="1" applyAlignment="1">
      <alignment vertical="center" wrapText="1"/>
    </xf>
    <xf numFmtId="0" fontId="57" fillId="0" borderId="0" xfId="37" applyFont="1" applyAlignment="1">
      <alignment vertical="center" wrapText="1"/>
    </xf>
    <xf numFmtId="0" fontId="55" fillId="0" borderId="0" xfId="37" applyFont="1" applyAlignment="1">
      <alignment vertical="center"/>
    </xf>
    <xf numFmtId="0" fontId="55" fillId="0" borderId="15" xfId="36" applyFont="1" applyBorder="1" applyAlignment="1" applyProtection="1">
      <alignment horizontal="center" vertical="center"/>
      <protection locked="0"/>
    </xf>
    <xf numFmtId="0" fontId="57" fillId="13" borderId="7" xfId="36" applyFont="1" applyFill="1" applyBorder="1" applyAlignment="1">
      <alignment horizontal="left" vertical="center" wrapText="1"/>
    </xf>
    <xf numFmtId="0" fontId="57" fillId="13" borderId="31" xfId="36" applyFont="1" applyFill="1" applyBorder="1" applyAlignment="1">
      <alignment horizontal="left" vertical="center" wrapText="1"/>
    </xf>
    <xf numFmtId="0" fontId="57" fillId="13" borderId="11" xfId="36" applyFont="1" applyFill="1" applyBorder="1" applyAlignment="1">
      <alignment vertical="center" wrapText="1"/>
    </xf>
    <xf numFmtId="0" fontId="57" fillId="13" borderId="17" xfId="36" applyFont="1" applyFill="1" applyBorder="1" applyAlignment="1">
      <alignment horizontal="left" vertical="center" wrapText="1"/>
    </xf>
    <xf numFmtId="0" fontId="55" fillId="0" borderId="14" xfId="36" applyFont="1" applyBorder="1" applyAlignment="1" applyProtection="1">
      <alignment horizontal="center" vertical="center"/>
      <protection locked="0"/>
    </xf>
    <xf numFmtId="0" fontId="72" fillId="13" borderId="7" xfId="36" applyFont="1" applyFill="1" applyBorder="1" applyAlignment="1">
      <alignment vertical="center" wrapText="1"/>
    </xf>
    <xf numFmtId="0" fontId="62" fillId="13" borderId="7" xfId="36" applyFont="1" applyFill="1" applyBorder="1" applyAlignment="1">
      <alignment horizontal="right" vertical="center" wrapText="1"/>
    </xf>
    <xf numFmtId="0" fontId="57" fillId="2" borderId="31" xfId="36" applyFont="1" applyFill="1" applyBorder="1" applyAlignment="1" applyProtection="1">
      <alignment horizontal="center" vertical="center" wrapText="1"/>
      <protection locked="0"/>
    </xf>
    <xf numFmtId="0" fontId="57" fillId="2" borderId="32" xfId="36" applyFont="1" applyFill="1" applyBorder="1" applyAlignment="1" applyProtection="1">
      <alignment horizontal="center" vertical="center" wrapText="1"/>
      <protection locked="0"/>
    </xf>
    <xf numFmtId="0" fontId="57" fillId="2" borderId="26" xfId="36" applyFont="1" applyFill="1" applyBorder="1" applyAlignment="1" applyProtection="1">
      <alignment horizontal="left" vertical="center" wrapText="1"/>
      <protection locked="0"/>
    </xf>
    <xf numFmtId="0" fontId="57" fillId="13" borderId="7" xfId="36" applyFont="1" applyFill="1" applyBorder="1" applyAlignment="1">
      <alignment vertical="center" wrapText="1"/>
    </xf>
    <xf numFmtId="0" fontId="57" fillId="13" borderId="17" xfId="36" applyFont="1" applyFill="1" applyBorder="1" applyAlignment="1">
      <alignment horizontal="right" vertical="center" wrapText="1"/>
    </xf>
    <xf numFmtId="0" fontId="57" fillId="13" borderId="9" xfId="36" applyFont="1" applyFill="1" applyBorder="1" applyAlignment="1">
      <alignment vertical="center" wrapText="1"/>
    </xf>
    <xf numFmtId="0" fontId="57" fillId="13" borderId="9" xfId="36" applyFont="1" applyFill="1" applyBorder="1">
      <alignment vertical="center"/>
    </xf>
    <xf numFmtId="0" fontId="55" fillId="13" borderId="26" xfId="36" applyFont="1" applyFill="1" applyBorder="1" applyProtection="1">
      <alignment vertical="center"/>
      <protection locked="0"/>
    </xf>
    <xf numFmtId="0" fontId="55" fillId="13" borderId="14" xfId="36" applyFont="1" applyFill="1" applyBorder="1" applyAlignment="1">
      <alignment vertical="center" wrapText="1"/>
    </xf>
    <xf numFmtId="0" fontId="55" fillId="0" borderId="10" xfId="36" applyFont="1" applyBorder="1">
      <alignment vertical="center"/>
    </xf>
    <xf numFmtId="0" fontId="57" fillId="2" borderId="7" xfId="36" applyFont="1" applyFill="1" applyBorder="1" applyAlignment="1">
      <alignment horizontal="left" vertical="center" wrapText="1"/>
    </xf>
    <xf numFmtId="0" fontId="57" fillId="2" borderId="0" xfId="36" applyFont="1" applyFill="1" applyAlignment="1">
      <alignment horizontal="left" vertical="top" wrapText="1"/>
    </xf>
    <xf numFmtId="0" fontId="57" fillId="0" borderId="8" xfId="36" applyFont="1" applyBorder="1">
      <alignment vertical="center"/>
    </xf>
    <xf numFmtId="0" fontId="57" fillId="13" borderId="0" xfId="36" applyFont="1" applyFill="1" applyAlignment="1">
      <alignment horizontal="left" vertical="center" wrapText="1"/>
    </xf>
    <xf numFmtId="0" fontId="61" fillId="13" borderId="7" xfId="36" applyFont="1" applyFill="1" applyBorder="1" applyAlignment="1">
      <alignment horizontal="left" vertical="center" wrapText="1"/>
    </xf>
    <xf numFmtId="0" fontId="57" fillId="13" borderId="17" xfId="36" applyFont="1" applyFill="1" applyBorder="1" applyAlignment="1">
      <alignment vertical="center" wrapText="1"/>
    </xf>
    <xf numFmtId="0" fontId="57" fillId="0" borderId="8" xfId="38" applyFont="1" applyBorder="1">
      <alignment vertical="center"/>
    </xf>
    <xf numFmtId="0" fontId="57" fillId="0" borderId="0" xfId="38" applyFont="1">
      <alignment vertical="center"/>
    </xf>
    <xf numFmtId="0" fontId="57" fillId="13" borderId="7" xfId="38" applyFont="1" applyFill="1" applyBorder="1" applyAlignment="1">
      <alignment vertical="center" wrapText="1"/>
    </xf>
    <xf numFmtId="0" fontId="57" fillId="13" borderId="0" xfId="38" applyFont="1" applyFill="1" applyAlignment="1">
      <alignment horizontal="left" vertical="center" wrapText="1"/>
    </xf>
    <xf numFmtId="0" fontId="61" fillId="13" borderId="7" xfId="38" applyFont="1" applyFill="1" applyBorder="1" applyAlignment="1">
      <alignment horizontal="left" vertical="center" wrapText="1"/>
    </xf>
    <xf numFmtId="0" fontId="57" fillId="13" borderId="17" xfId="38" applyFont="1" applyFill="1" applyBorder="1" applyAlignment="1">
      <alignment vertical="center" wrapText="1"/>
    </xf>
    <xf numFmtId="0" fontId="57" fillId="13" borderId="0" xfId="36" applyFont="1" applyFill="1" applyAlignment="1">
      <alignment vertical="center" wrapText="1"/>
    </xf>
    <xf numFmtId="0" fontId="57" fillId="13" borderId="11" xfId="36" applyFont="1" applyFill="1" applyBorder="1" applyAlignment="1">
      <alignment horizontal="left" vertical="center" wrapText="1"/>
    </xf>
    <xf numFmtId="0" fontId="57" fillId="13" borderId="6" xfId="36" applyFont="1" applyFill="1" applyBorder="1">
      <alignment vertical="center"/>
    </xf>
    <xf numFmtId="38" fontId="13" fillId="3" borderId="65" xfId="13" applyFont="1" applyFill="1" applyBorder="1" applyAlignment="1" applyProtection="1">
      <alignment horizontal="center" vertical="center"/>
    </xf>
    <xf numFmtId="38" fontId="13" fillId="3" borderId="34" xfId="13" applyFont="1" applyFill="1" applyBorder="1" applyAlignment="1" applyProtection="1">
      <alignment horizontal="center" vertical="center"/>
    </xf>
    <xf numFmtId="38" fontId="13" fillId="3" borderId="35" xfId="13" applyFont="1" applyFill="1" applyBorder="1" applyAlignment="1" applyProtection="1">
      <alignment horizontal="center" vertical="center"/>
    </xf>
    <xf numFmtId="0" fontId="17" fillId="0" borderId="23" xfId="12" applyFont="1" applyBorder="1" applyAlignment="1">
      <alignment vertical="center"/>
    </xf>
    <xf numFmtId="0" fontId="39" fillId="0" borderId="89" xfId="0" applyFont="1" applyBorder="1" applyAlignment="1" applyProtection="1">
      <alignment horizontal="center" vertical="center"/>
      <protection locked="0"/>
    </xf>
    <xf numFmtId="0" fontId="66" fillId="0" borderId="49" xfId="0" applyFont="1" applyBorder="1" applyProtection="1">
      <alignment vertical="center"/>
      <protection locked="0"/>
    </xf>
    <xf numFmtId="0" fontId="32" fillId="0" borderId="49" xfId="0" applyFont="1" applyBorder="1" applyProtection="1">
      <alignment vertical="center"/>
      <protection locked="0"/>
    </xf>
    <xf numFmtId="0" fontId="32" fillId="0" borderId="50" xfId="0" applyFont="1" applyBorder="1" applyProtection="1">
      <alignment vertical="center"/>
      <protection locked="0"/>
    </xf>
    <xf numFmtId="0" fontId="65" fillId="0" borderId="0" xfId="0" applyFont="1" applyAlignment="1">
      <alignment horizontal="center" vertical="center" wrapText="1"/>
    </xf>
    <xf numFmtId="0" fontId="32" fillId="0" borderId="42" xfId="0" applyFont="1" applyBorder="1" applyAlignment="1">
      <alignment horizontal="center" vertical="center"/>
    </xf>
    <xf numFmtId="177" fontId="13" fillId="0" borderId="72" xfId="0" applyNumberFormat="1" applyFont="1" applyBorder="1" applyAlignment="1">
      <alignment horizontal="right" vertical="center"/>
    </xf>
    <xf numFmtId="177" fontId="13" fillId="0" borderId="11" xfId="0" applyNumberFormat="1" applyFont="1" applyBorder="1" applyAlignment="1">
      <alignment horizontal="right" vertical="center"/>
    </xf>
    <xf numFmtId="177" fontId="13" fillId="0" borderId="11" xfId="12" applyNumberFormat="1" applyFont="1" applyBorder="1" applyAlignment="1">
      <alignment horizontal="right" vertical="center"/>
    </xf>
    <xf numFmtId="179" fontId="13" fillId="0" borderId="85" xfId="14" applyNumberFormat="1" applyFont="1" applyBorder="1" applyAlignment="1" applyProtection="1">
      <alignment horizontal="right" vertical="center"/>
      <protection locked="0"/>
    </xf>
    <xf numFmtId="177" fontId="13" fillId="0" borderId="79" xfId="0" applyNumberFormat="1" applyFont="1" applyBorder="1">
      <alignment vertical="center"/>
    </xf>
    <xf numFmtId="177" fontId="13" fillId="0" borderId="8" xfId="12" applyNumberFormat="1" applyFont="1" applyBorder="1" applyAlignment="1">
      <alignment horizontal="right" vertical="center"/>
    </xf>
    <xf numFmtId="0" fontId="13" fillId="0" borderId="3" xfId="0" applyFont="1" applyBorder="1" applyAlignment="1">
      <alignment horizontal="center" vertical="center"/>
    </xf>
    <xf numFmtId="0" fontId="52" fillId="0" borderId="3" xfId="0" applyFont="1" applyBorder="1" applyAlignment="1">
      <alignment horizontal="center" vertical="center"/>
    </xf>
    <xf numFmtId="0" fontId="63" fillId="2" borderId="0" xfId="12" applyFont="1" applyFill="1" applyAlignment="1">
      <alignment vertical="center"/>
    </xf>
    <xf numFmtId="0" fontId="0" fillId="0" borderId="3" xfId="7" applyFont="1" applyBorder="1" applyAlignment="1">
      <alignment horizontal="center" vertical="center"/>
    </xf>
    <xf numFmtId="0" fontId="63" fillId="0" borderId="0" xfId="12" applyFont="1"/>
    <xf numFmtId="0" fontId="13" fillId="0" borderId="9" xfId="3" applyFont="1" applyBorder="1" applyAlignment="1">
      <alignment horizontal="left" vertical="center" wrapText="1"/>
    </xf>
    <xf numFmtId="0" fontId="13" fillId="0" borderId="0" xfId="7" applyFont="1" applyAlignment="1">
      <alignment horizontal="left" vertical="center"/>
    </xf>
    <xf numFmtId="0" fontId="13" fillId="0" borderId="0" xfId="7" applyFont="1" applyAlignment="1">
      <alignment horizontal="center" vertical="center"/>
    </xf>
    <xf numFmtId="0" fontId="17" fillId="0" borderId="0" xfId="7" applyFont="1" applyAlignment="1">
      <alignment horizontal="left" vertical="center" shrinkToFit="1"/>
    </xf>
    <xf numFmtId="0" fontId="13" fillId="0" borderId="9" xfId="3" applyFont="1" applyBorder="1" applyAlignment="1">
      <alignment vertical="center" wrapText="1"/>
    </xf>
    <xf numFmtId="0" fontId="29" fillId="0" borderId="0" xfId="7" applyFont="1" applyAlignment="1">
      <alignment horizontal="center" vertical="top" wrapText="1"/>
    </xf>
    <xf numFmtId="0" fontId="13" fillId="0" borderId="0" xfId="7" applyFont="1" applyAlignment="1">
      <alignment horizontal="left" vertical="center" wrapText="1"/>
    </xf>
    <xf numFmtId="0" fontId="13" fillId="0" borderId="9" xfId="7" applyFont="1" applyBorder="1" applyAlignment="1">
      <alignment vertical="center" wrapText="1"/>
    </xf>
    <xf numFmtId="0" fontId="0" fillId="0" borderId="9" xfId="0" applyBorder="1" applyAlignment="1">
      <alignment vertical="center" wrapText="1"/>
    </xf>
    <xf numFmtId="0" fontId="13" fillId="0" borderId="10" xfId="7" applyFont="1" applyBorder="1" applyAlignment="1">
      <alignment horizontal="left" wrapText="1"/>
    </xf>
    <xf numFmtId="0" fontId="13" fillId="0" borderId="10" xfId="7" applyFont="1" applyBorder="1" applyAlignment="1">
      <alignment horizontal="left" vertical="center" wrapText="1"/>
    </xf>
    <xf numFmtId="0" fontId="13" fillId="0" borderId="32" xfId="7" applyFont="1" applyBorder="1" applyAlignment="1">
      <alignment horizontal="left" vertical="center" wrapText="1"/>
    </xf>
    <xf numFmtId="0" fontId="13" fillId="0" borderId="32" xfId="7" applyFont="1" applyBorder="1" applyAlignment="1">
      <alignment horizontal="left" vertical="center"/>
    </xf>
    <xf numFmtId="0" fontId="13" fillId="0" borderId="17" xfId="7" applyFont="1" applyBorder="1" applyAlignment="1" applyProtection="1">
      <alignment horizontal="left" vertical="center"/>
      <protection locked="0"/>
    </xf>
    <xf numFmtId="0" fontId="13" fillId="0" borderId="9" xfId="7" applyFont="1" applyBorder="1" applyAlignment="1" applyProtection="1">
      <alignment horizontal="left" vertical="center"/>
      <protection locked="0"/>
    </xf>
    <xf numFmtId="0" fontId="13" fillId="0" borderId="36" xfId="7" applyFont="1" applyBorder="1">
      <alignment vertical="center"/>
    </xf>
    <xf numFmtId="0" fontId="13" fillId="0" borderId="9" xfId="7" applyFont="1" applyBorder="1">
      <alignment vertical="center"/>
    </xf>
    <xf numFmtId="0" fontId="13" fillId="0" borderId="17" xfId="7" applyFont="1" applyBorder="1" applyAlignment="1">
      <alignment horizontal="left" vertical="center" wrapText="1"/>
    </xf>
    <xf numFmtId="0" fontId="13" fillId="0" borderId="9" xfId="7" applyFont="1" applyBorder="1" applyAlignment="1">
      <alignment horizontal="left" vertical="center" wrapText="1"/>
    </xf>
    <xf numFmtId="0" fontId="13" fillId="0" borderId="6" xfId="7" applyFont="1" applyBorder="1" applyAlignment="1">
      <alignment horizontal="left" vertical="center" wrapText="1"/>
    </xf>
    <xf numFmtId="0" fontId="13" fillId="0" borderId="31" xfId="7" applyFont="1" applyBorder="1" applyAlignment="1">
      <alignment horizontal="center" vertical="center"/>
    </xf>
    <xf numFmtId="0" fontId="13" fillId="0" borderId="26" xfId="7" applyFont="1" applyBorder="1" applyAlignment="1">
      <alignment horizontal="center" vertical="center"/>
    </xf>
    <xf numFmtId="0" fontId="13" fillId="0" borderId="32" xfId="7" applyFont="1" applyBorder="1" applyAlignment="1">
      <alignment horizontal="center" vertical="center"/>
    </xf>
    <xf numFmtId="0" fontId="13" fillId="0" borderId="23" xfId="7" applyFont="1" applyBorder="1" applyAlignment="1">
      <alignment horizontal="center" vertical="center"/>
    </xf>
    <xf numFmtId="0" fontId="13" fillId="0" borderId="24" xfId="7" applyFont="1" applyBorder="1" applyAlignment="1">
      <alignment horizontal="center" vertical="center"/>
    </xf>
    <xf numFmtId="0" fontId="13" fillId="0" borderId="114" xfId="7" applyFont="1" applyBorder="1" applyAlignment="1">
      <alignment horizontal="center" vertical="center"/>
    </xf>
    <xf numFmtId="0" fontId="13" fillId="0" borderId="115" xfId="7" applyFont="1" applyBorder="1" applyAlignment="1">
      <alignment horizontal="center" vertical="center"/>
    </xf>
    <xf numFmtId="0" fontId="13" fillId="0" borderId="31" xfId="7" applyFont="1" applyBorder="1" applyAlignment="1" applyProtection="1">
      <alignment horizontal="left" vertical="center"/>
      <protection locked="0"/>
    </xf>
    <xf numFmtId="0" fontId="13" fillId="0" borderId="32" xfId="7" applyFont="1" applyBorder="1" applyAlignment="1" applyProtection="1">
      <alignment horizontal="left" vertical="center"/>
      <protection locked="0"/>
    </xf>
    <xf numFmtId="0" fontId="13" fillId="0" borderId="26" xfId="7" applyFont="1" applyBorder="1" applyAlignment="1" applyProtection="1">
      <alignment horizontal="left" vertical="center"/>
      <protection locked="0"/>
    </xf>
    <xf numFmtId="0" fontId="13" fillId="0" borderId="31" xfId="7" applyFont="1" applyBorder="1" applyAlignment="1" applyProtection="1">
      <alignment horizontal="left" vertical="center" wrapText="1"/>
      <protection locked="0"/>
    </xf>
    <xf numFmtId="0" fontId="13" fillId="0" borderId="32" xfId="7" applyFont="1" applyBorder="1" applyAlignment="1" applyProtection="1">
      <alignment horizontal="left" vertical="center" wrapText="1"/>
      <protection locked="0"/>
    </xf>
    <xf numFmtId="0" fontId="13" fillId="0" borderId="26" xfId="7" applyFont="1" applyBorder="1" applyAlignment="1" applyProtection="1">
      <alignment horizontal="left" vertical="center" wrapText="1"/>
      <protection locked="0"/>
    </xf>
    <xf numFmtId="0" fontId="43" fillId="0" borderId="10" xfId="0" applyFont="1" applyBorder="1">
      <alignment vertical="center"/>
    </xf>
    <xf numFmtId="0" fontId="0" fillId="0" borderId="10" xfId="0" applyBorder="1">
      <alignment vertical="center"/>
    </xf>
    <xf numFmtId="0" fontId="13" fillId="0" borderId="26" xfId="7" applyFont="1" applyBorder="1">
      <alignment vertical="center"/>
    </xf>
    <xf numFmtId="0" fontId="13" fillId="0" borderId="3" xfId="7" applyFont="1" applyBorder="1">
      <alignment vertical="center"/>
    </xf>
    <xf numFmtId="0" fontId="13" fillId="0" borderId="19" xfId="7" applyFont="1" applyBorder="1" applyAlignment="1">
      <alignment horizontal="center" vertical="center" wrapText="1"/>
    </xf>
    <xf numFmtId="0" fontId="13" fillId="0" borderId="10" xfId="7" applyFont="1" applyBorder="1" applyAlignment="1">
      <alignment horizontal="center" vertical="center" wrapText="1"/>
    </xf>
    <xf numFmtId="0" fontId="13" fillId="0" borderId="17" xfId="7" applyFont="1" applyBorder="1" applyAlignment="1">
      <alignment horizontal="center" vertical="center" wrapText="1"/>
    </xf>
    <xf numFmtId="0" fontId="13" fillId="0" borderId="9" xfId="7" applyFont="1" applyBorder="1" applyAlignment="1">
      <alignment horizontal="center" vertical="center" wrapText="1"/>
    </xf>
    <xf numFmtId="0" fontId="13" fillId="0" borderId="3" xfId="7" applyFont="1" applyBorder="1" applyAlignment="1">
      <alignment horizontal="left" vertical="center" indent="1"/>
    </xf>
    <xf numFmtId="0" fontId="13" fillId="0" borderId="36" xfId="7" applyFont="1" applyBorder="1" applyAlignment="1">
      <alignment horizontal="center" vertical="center"/>
    </xf>
    <xf numFmtId="0" fontId="13" fillId="0" borderId="37" xfId="7" applyFont="1" applyBorder="1" applyAlignment="1">
      <alignment horizontal="center" vertical="center"/>
    </xf>
    <xf numFmtId="0" fontId="13" fillId="0" borderId="9" xfId="7" applyFont="1" applyBorder="1" applyAlignment="1">
      <alignment horizontal="center" vertical="center"/>
    </xf>
    <xf numFmtId="0" fontId="13" fillId="0" borderId="6" xfId="7" applyFont="1" applyBorder="1" applyAlignment="1">
      <alignment horizontal="center" vertical="center"/>
    </xf>
    <xf numFmtId="177" fontId="13" fillId="0" borderId="17" xfId="1" applyNumberFormat="1" applyFont="1" applyBorder="1" applyAlignment="1" applyProtection="1">
      <alignment vertical="center"/>
    </xf>
    <xf numFmtId="177" fontId="13" fillId="0" borderId="9" xfId="1" applyNumberFormat="1" applyFont="1" applyBorder="1" applyAlignment="1" applyProtection="1">
      <alignment vertical="center"/>
    </xf>
    <xf numFmtId="177" fontId="13" fillId="0" borderId="39" xfId="1" applyNumberFormat="1" applyFont="1" applyBorder="1" applyAlignment="1" applyProtection="1">
      <alignment vertical="center"/>
    </xf>
    <xf numFmtId="177" fontId="13" fillId="0" borderId="36" xfId="1" applyNumberFormat="1" applyFont="1" applyBorder="1" applyAlignment="1" applyProtection="1">
      <alignment vertical="center"/>
    </xf>
    <xf numFmtId="0" fontId="13" fillId="0" borderId="19" xfId="7" applyFont="1" applyBorder="1" applyAlignment="1" applyProtection="1">
      <alignment horizontal="left" vertical="center"/>
      <protection locked="0"/>
    </xf>
    <xf numFmtId="0" fontId="13" fillId="0" borderId="10" xfId="7" applyFont="1" applyBorder="1" applyAlignment="1" applyProtection="1">
      <alignment horizontal="left" vertical="center"/>
      <protection locked="0"/>
    </xf>
    <xf numFmtId="0" fontId="13" fillId="0" borderId="23" xfId="7" applyFont="1" applyBorder="1" applyAlignment="1" applyProtection="1">
      <alignment horizontal="left" vertical="center"/>
      <protection locked="0"/>
    </xf>
    <xf numFmtId="0" fontId="13" fillId="0" borderId="16" xfId="7" applyFont="1" applyBorder="1" applyAlignment="1" applyProtection="1">
      <alignment horizontal="left" vertical="center"/>
      <protection locked="0"/>
    </xf>
    <xf numFmtId="0" fontId="13" fillId="0" borderId="24" xfId="7" applyFont="1" applyBorder="1" applyAlignment="1" applyProtection="1">
      <alignment horizontal="left" vertical="center"/>
      <protection locked="0"/>
    </xf>
    <xf numFmtId="0" fontId="17" fillId="0" borderId="31" xfId="0" applyFont="1" applyBorder="1" applyAlignment="1">
      <alignment horizontal="center" vertical="center" shrinkToFit="1"/>
    </xf>
    <xf numFmtId="0" fontId="17" fillId="0" borderId="32" xfId="0" applyFont="1" applyBorder="1" applyAlignment="1">
      <alignment horizontal="center" vertical="center" shrinkToFit="1"/>
    </xf>
    <xf numFmtId="0" fontId="17" fillId="0" borderId="26" xfId="0" applyFont="1" applyBorder="1" applyAlignment="1">
      <alignment horizontal="center" vertical="center" shrinkToFit="1"/>
    </xf>
    <xf numFmtId="0" fontId="13" fillId="0" borderId="32" xfId="0" applyFont="1" applyBorder="1" applyAlignment="1">
      <alignment horizontal="left" vertical="center" wrapText="1"/>
    </xf>
    <xf numFmtId="0" fontId="13" fillId="0" borderId="10" xfId="7" applyFont="1" applyBorder="1" applyAlignment="1">
      <alignment horizontal="left" vertical="center"/>
    </xf>
    <xf numFmtId="0" fontId="13" fillId="0" borderId="10" xfId="0" applyFont="1" applyBorder="1" applyAlignment="1">
      <alignment horizontal="left" vertical="center"/>
    </xf>
    <xf numFmtId="0" fontId="13" fillId="0" borderId="5" xfId="0" applyFont="1" applyBorder="1" applyAlignment="1">
      <alignment horizontal="left" vertical="center"/>
    </xf>
    <xf numFmtId="0" fontId="13" fillId="0" borderId="3" xfId="7" applyFont="1" applyBorder="1" applyAlignment="1">
      <alignment horizontal="left" vertical="center" wrapText="1" indent="1"/>
    </xf>
    <xf numFmtId="0" fontId="32" fillId="3" borderId="15" xfId="0" applyFont="1" applyFill="1" applyBorder="1" applyAlignment="1">
      <alignment horizontal="center" vertical="center" wrapText="1"/>
    </xf>
    <xf numFmtId="0" fontId="32" fillId="3" borderId="11"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2" fillId="0" borderId="0" xfId="0" applyFont="1" applyAlignment="1" applyProtection="1">
      <alignment horizontal="left" vertical="top" wrapText="1"/>
      <protection locked="0"/>
    </xf>
    <xf numFmtId="0" fontId="32" fillId="0" borderId="8" xfId="0" applyFont="1" applyBorder="1" applyAlignment="1" applyProtection="1">
      <alignment horizontal="left" vertical="top" wrapText="1"/>
      <protection locked="0"/>
    </xf>
    <xf numFmtId="0" fontId="32" fillId="0" borderId="9" xfId="0" applyFont="1" applyBorder="1" applyAlignment="1" applyProtection="1">
      <alignment horizontal="left" vertical="top" wrapText="1"/>
      <protection locked="0"/>
    </xf>
    <xf numFmtId="0" fontId="32" fillId="0" borderId="6" xfId="0" applyFont="1" applyBorder="1" applyAlignment="1" applyProtection="1">
      <alignment horizontal="left" vertical="top" wrapText="1"/>
      <protection locked="0"/>
    </xf>
    <xf numFmtId="0" fontId="13" fillId="6" borderId="16" xfId="0" applyFont="1" applyFill="1" applyBorder="1" applyAlignment="1">
      <alignment horizontal="center" vertical="center" wrapText="1"/>
    </xf>
    <xf numFmtId="0" fontId="13" fillId="6" borderId="24" xfId="0" applyFont="1" applyFill="1" applyBorder="1" applyAlignment="1">
      <alignment horizontal="center" vertical="center"/>
    </xf>
    <xf numFmtId="0" fontId="18" fillId="0" borderId="3" xfId="0" applyFont="1" applyBorder="1" applyAlignment="1" applyProtection="1">
      <alignment vertical="center" wrapText="1"/>
      <protection locked="0"/>
    </xf>
    <xf numFmtId="0" fontId="47" fillId="3" borderId="15"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13" fillId="0" borderId="23" xfId="0" applyFont="1" applyBorder="1" applyAlignment="1">
      <alignment horizontal="left" vertical="center"/>
    </xf>
    <xf numFmtId="0" fontId="13" fillId="0" borderId="16" xfId="0" applyFont="1" applyBorder="1" applyAlignment="1">
      <alignment horizontal="left" vertical="center"/>
    </xf>
    <xf numFmtId="0" fontId="13" fillId="0" borderId="24" xfId="0" applyFont="1" applyBorder="1" applyAlignment="1">
      <alignment horizontal="left" vertical="center"/>
    </xf>
    <xf numFmtId="0" fontId="32" fillId="3" borderId="7" xfId="0" applyFont="1" applyFill="1" applyBorder="1" applyAlignment="1">
      <alignment horizontal="center" vertical="center" wrapText="1"/>
    </xf>
    <xf numFmtId="0" fontId="13" fillId="0" borderId="7" xfId="0" applyFont="1" applyBorder="1" applyAlignment="1" applyProtection="1">
      <alignment horizontal="left" vertical="top" wrapText="1"/>
      <protection locked="0"/>
    </xf>
    <xf numFmtId="0" fontId="13" fillId="0" borderId="0" xfId="0" applyFont="1" applyAlignment="1" applyProtection="1">
      <alignment horizontal="left" vertical="top"/>
      <protection locked="0"/>
    </xf>
    <xf numFmtId="0" fontId="13" fillId="0" borderId="8" xfId="0" applyFont="1" applyBorder="1" applyAlignment="1" applyProtection="1">
      <alignment horizontal="left" vertical="top"/>
      <protection locked="0"/>
    </xf>
    <xf numFmtId="0" fontId="13" fillId="0" borderId="7" xfId="0" applyFont="1" applyBorder="1" applyAlignment="1" applyProtection="1">
      <alignment horizontal="left" vertical="top"/>
      <protection locked="0"/>
    </xf>
    <xf numFmtId="0" fontId="13" fillId="0" borderId="17" xfId="0" applyFont="1" applyBorder="1" applyAlignment="1" applyProtection="1">
      <alignment horizontal="left" vertical="top"/>
      <protection locked="0"/>
    </xf>
    <xf numFmtId="0" fontId="13" fillId="0" borderId="9" xfId="0" applyFont="1" applyBorder="1" applyAlignment="1" applyProtection="1">
      <alignment horizontal="left" vertical="top"/>
      <protection locked="0"/>
    </xf>
    <xf numFmtId="0" fontId="13" fillId="0" borderId="6" xfId="0" applyFont="1" applyBorder="1" applyAlignment="1" applyProtection="1">
      <alignment horizontal="left" vertical="top"/>
      <protection locked="0"/>
    </xf>
    <xf numFmtId="0" fontId="18" fillId="0" borderId="32" xfId="0" applyFont="1" applyBorder="1" applyAlignment="1" applyProtection="1">
      <alignment vertical="center" wrapText="1"/>
      <protection locked="0"/>
    </xf>
    <xf numFmtId="0" fontId="18" fillId="0" borderId="26" xfId="0" applyFont="1" applyBorder="1" applyAlignment="1" applyProtection="1">
      <alignment vertical="center" wrapText="1"/>
      <protection locked="0"/>
    </xf>
    <xf numFmtId="176" fontId="32" fillId="0" borderId="75" xfId="0" applyNumberFormat="1" applyFont="1" applyBorder="1" applyAlignment="1" applyProtection="1">
      <alignment horizontal="center" vertical="center"/>
      <protection locked="0"/>
    </xf>
    <xf numFmtId="176" fontId="32" fillId="0" borderId="77" xfId="0" applyNumberFormat="1" applyFont="1" applyBorder="1" applyAlignment="1" applyProtection="1">
      <alignment horizontal="center" vertical="center"/>
      <protection locked="0"/>
    </xf>
    <xf numFmtId="0" fontId="32" fillId="6" borderId="75" xfId="0" applyFont="1" applyFill="1" applyBorder="1" applyAlignment="1">
      <alignment horizontal="center" vertical="center" shrinkToFit="1"/>
    </xf>
    <xf numFmtId="0" fontId="32" fillId="6" borderId="77" xfId="0" applyFont="1" applyFill="1" applyBorder="1" applyAlignment="1">
      <alignment horizontal="center" vertical="center" shrinkToFit="1"/>
    </xf>
    <xf numFmtId="179" fontId="13" fillId="6" borderId="23" xfId="0" applyNumberFormat="1" applyFont="1" applyFill="1" applyBorder="1" applyAlignment="1">
      <alignment horizontal="center" vertical="center"/>
    </xf>
    <xf numFmtId="179" fontId="13" fillId="6" borderId="24" xfId="0" applyNumberFormat="1" applyFont="1" applyFill="1" applyBorder="1" applyAlignment="1">
      <alignment horizontal="center" vertical="center"/>
    </xf>
    <xf numFmtId="0" fontId="37" fillId="0" borderId="31" xfId="0" applyFont="1" applyBorder="1" applyAlignment="1">
      <alignment horizontal="center" vertical="center" wrapText="1"/>
    </xf>
    <xf numFmtId="0" fontId="37" fillId="0" borderId="32" xfId="0" applyFont="1" applyBorder="1" applyAlignment="1">
      <alignment horizontal="center" vertical="center"/>
    </xf>
    <xf numFmtId="0" fontId="13" fillId="0" borderId="23" xfId="0" applyFont="1" applyBorder="1" applyAlignment="1">
      <alignment horizontal="left" vertical="center" wrapText="1"/>
    </xf>
    <xf numFmtId="0" fontId="13" fillId="0" borderId="16" xfId="0" applyFont="1" applyBorder="1" applyAlignment="1">
      <alignment horizontal="left" vertical="center" wrapText="1"/>
    </xf>
    <xf numFmtId="0" fontId="13" fillId="0" borderId="24" xfId="0" applyFont="1" applyBorder="1" applyAlignment="1">
      <alignment horizontal="left" vertical="center" wrapText="1"/>
    </xf>
    <xf numFmtId="0" fontId="13" fillId="0" borderId="19" xfId="0" applyFont="1" applyBorder="1" applyAlignment="1" applyProtection="1">
      <alignment horizontal="left" vertical="center"/>
      <protection locked="0"/>
    </xf>
    <xf numFmtId="0" fontId="13" fillId="0" borderId="10" xfId="0" applyFont="1" applyBorder="1" applyAlignment="1" applyProtection="1">
      <alignment horizontal="left" vertical="center"/>
      <protection locked="0"/>
    </xf>
    <xf numFmtId="0" fontId="13" fillId="0" borderId="5" xfId="0" applyFont="1" applyBorder="1" applyAlignment="1" applyProtection="1">
      <alignment horizontal="left" vertical="center"/>
      <protection locked="0"/>
    </xf>
    <xf numFmtId="0" fontId="13" fillId="0" borderId="0" xfId="0" applyFont="1" applyAlignment="1" applyProtection="1">
      <alignment horizontal="left" vertical="top" wrapText="1"/>
      <protection locked="0"/>
    </xf>
    <xf numFmtId="0" fontId="13" fillId="0" borderId="8" xfId="0" applyFont="1" applyBorder="1" applyAlignment="1" applyProtection="1">
      <alignment horizontal="left" vertical="top" wrapText="1"/>
      <protection locked="0"/>
    </xf>
    <xf numFmtId="0" fontId="13" fillId="0" borderId="17" xfId="0"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0" fontId="13" fillId="0" borderId="19" xfId="0" applyFont="1" applyBorder="1" applyAlignment="1" applyProtection="1">
      <alignment horizontal="left" vertical="center" wrapText="1"/>
      <protection locked="0"/>
    </xf>
    <xf numFmtId="0" fontId="13" fillId="0" borderId="10" xfId="0" applyFont="1" applyBorder="1" applyAlignment="1" applyProtection="1">
      <alignment horizontal="left" vertical="center" wrapText="1"/>
      <protection locked="0"/>
    </xf>
    <xf numFmtId="0" fontId="13" fillId="0" borderId="5" xfId="0" applyFont="1" applyBorder="1" applyAlignment="1" applyProtection="1">
      <alignment horizontal="left" vertical="center" wrapText="1"/>
      <protection locked="0"/>
    </xf>
    <xf numFmtId="0" fontId="13" fillId="0" borderId="48" xfId="0" applyFont="1" applyBorder="1" applyAlignment="1" applyProtection="1">
      <alignment horizontal="left" vertical="top" wrapText="1"/>
      <protection locked="0"/>
    </xf>
    <xf numFmtId="0" fontId="13" fillId="0" borderId="49" xfId="0" applyFont="1" applyBorder="1" applyAlignment="1" applyProtection="1">
      <alignment horizontal="left" vertical="top" wrapText="1"/>
      <protection locked="0"/>
    </xf>
    <xf numFmtId="0" fontId="13" fillId="0" borderId="50" xfId="0" applyFont="1" applyBorder="1" applyAlignment="1" applyProtection="1">
      <alignment horizontal="left" vertical="top" wrapText="1"/>
      <protection locked="0"/>
    </xf>
    <xf numFmtId="0" fontId="18" fillId="0" borderId="26"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32" fillId="0" borderId="19" xfId="0" applyFont="1" applyBorder="1" applyAlignment="1">
      <alignment horizontal="left" vertical="center"/>
    </xf>
    <xf numFmtId="0" fontId="32" fillId="0" borderId="10" xfId="0" applyFont="1" applyBorder="1" applyAlignment="1">
      <alignment horizontal="left" vertical="center"/>
    </xf>
    <xf numFmtId="0" fontId="32" fillId="0" borderId="5" xfId="0" applyFont="1" applyBorder="1" applyAlignment="1">
      <alignment horizontal="left" vertical="center"/>
    </xf>
    <xf numFmtId="0" fontId="37" fillId="3" borderId="31" xfId="12" applyFont="1" applyFill="1" applyBorder="1" applyAlignment="1">
      <alignment horizontal="center" vertical="center" wrapText="1"/>
    </xf>
    <xf numFmtId="0" fontId="37" fillId="3" borderId="32" xfId="12" applyFont="1" applyFill="1" applyBorder="1" applyAlignment="1">
      <alignment horizontal="center" vertical="center" wrapText="1"/>
    </xf>
    <xf numFmtId="0" fontId="37" fillId="3" borderId="26" xfId="12" applyFont="1" applyFill="1" applyBorder="1" applyAlignment="1">
      <alignment horizontal="center" vertical="center" wrapText="1"/>
    </xf>
    <xf numFmtId="0" fontId="37" fillId="3" borderId="19" xfId="12" applyFont="1" applyFill="1" applyBorder="1" applyAlignment="1">
      <alignment horizontal="center" vertical="center" wrapText="1"/>
    </xf>
    <xf numFmtId="0" fontId="37" fillId="3" borderId="10" xfId="12" applyFont="1" applyFill="1" applyBorder="1" applyAlignment="1">
      <alignment horizontal="center" vertical="center" wrapText="1"/>
    </xf>
    <xf numFmtId="0" fontId="37" fillId="3" borderId="5" xfId="12" applyFont="1" applyFill="1" applyBorder="1" applyAlignment="1">
      <alignment horizontal="center" vertical="center" wrapText="1"/>
    </xf>
    <xf numFmtId="0" fontId="37" fillId="3" borderId="17" xfId="12" applyFont="1" applyFill="1" applyBorder="1" applyAlignment="1">
      <alignment horizontal="center" vertical="center" wrapText="1"/>
    </xf>
    <xf numFmtId="0" fontId="37" fillId="3" borderId="9" xfId="12" applyFont="1" applyFill="1" applyBorder="1" applyAlignment="1">
      <alignment horizontal="center" vertical="center" wrapText="1"/>
    </xf>
    <xf numFmtId="0" fontId="37" fillId="3" borderId="6" xfId="12" applyFont="1" applyFill="1" applyBorder="1" applyAlignment="1">
      <alignment horizontal="center" vertical="center" wrapText="1"/>
    </xf>
    <xf numFmtId="177" fontId="13" fillId="0" borderId="15" xfId="0" applyNumberFormat="1" applyFont="1" applyBorder="1">
      <alignment vertical="center"/>
    </xf>
    <xf numFmtId="0" fontId="0" fillId="0" borderId="14" xfId="0" applyBorder="1">
      <alignment vertical="center"/>
    </xf>
    <xf numFmtId="177" fontId="13" fillId="0" borderId="3" xfId="0" applyNumberFormat="1" applyFont="1" applyBorder="1">
      <alignment vertical="center"/>
    </xf>
    <xf numFmtId="0" fontId="0" fillId="0" borderId="3" xfId="0" applyBorder="1">
      <alignment vertical="center"/>
    </xf>
    <xf numFmtId="0" fontId="13" fillId="3" borderId="31" xfId="12" applyFont="1" applyFill="1" applyBorder="1" applyAlignment="1">
      <alignment horizontal="center" vertical="center"/>
    </xf>
    <xf numFmtId="0" fontId="13" fillId="3" borderId="32" xfId="12" applyFont="1" applyFill="1" applyBorder="1" applyAlignment="1">
      <alignment horizontal="center" vertical="center"/>
    </xf>
    <xf numFmtId="0" fontId="13" fillId="3" borderId="26" xfId="12" applyFont="1" applyFill="1" applyBorder="1" applyAlignment="1">
      <alignment horizontal="center" vertical="center"/>
    </xf>
    <xf numFmtId="178" fontId="32" fillId="0" borderId="75" xfId="11" applyNumberFormat="1" applyFont="1" applyFill="1" applyBorder="1" applyAlignment="1" applyProtection="1">
      <alignment horizontal="center" vertical="center"/>
    </xf>
    <xf numFmtId="178" fontId="32" fillId="0" borderId="77" xfId="11" applyNumberFormat="1" applyFont="1" applyFill="1" applyBorder="1" applyAlignment="1" applyProtection="1">
      <alignment horizontal="center" vertical="center"/>
    </xf>
    <xf numFmtId="0" fontId="32" fillId="0" borderId="110" xfId="0" applyFont="1" applyBorder="1" applyAlignment="1">
      <alignment horizontal="center" vertical="center" shrinkToFit="1"/>
    </xf>
    <xf numFmtId="0" fontId="32" fillId="0" borderId="113" xfId="0" applyFont="1" applyBorder="1" applyAlignment="1">
      <alignment horizontal="center" vertical="center" shrinkToFit="1"/>
    </xf>
    <xf numFmtId="0" fontId="32" fillId="0" borderId="111" xfId="0" applyFont="1" applyBorder="1" applyAlignment="1">
      <alignment horizontal="center" vertical="center" shrinkToFit="1"/>
    </xf>
    <xf numFmtId="0" fontId="13" fillId="0" borderId="19" xfId="0" applyFont="1"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17"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17" fillId="0" borderId="23" xfId="0" applyFont="1" applyBorder="1" applyAlignment="1">
      <alignment horizontal="left" vertical="center"/>
    </xf>
    <xf numFmtId="0" fontId="17" fillId="0" borderId="16" xfId="0" applyFont="1" applyBorder="1" applyAlignment="1">
      <alignment horizontal="left" vertical="center"/>
    </xf>
    <xf numFmtId="0" fontId="17" fillId="0" borderId="24" xfId="0" applyFont="1" applyBorder="1" applyAlignment="1">
      <alignment horizontal="left" vertical="center"/>
    </xf>
    <xf numFmtId="0" fontId="13" fillId="6" borderId="16" xfId="0" applyFont="1" applyFill="1" applyBorder="1" applyAlignment="1">
      <alignment horizontal="center" vertical="center"/>
    </xf>
    <xf numFmtId="38" fontId="37" fillId="0" borderId="98" xfId="13" applyFont="1" applyBorder="1" applyAlignment="1">
      <alignment horizontal="left" vertical="center" shrinkToFit="1"/>
    </xf>
    <xf numFmtId="38" fontId="37" fillId="0" borderId="0" xfId="13" applyFont="1" applyBorder="1" applyAlignment="1">
      <alignment horizontal="left" vertical="center" shrinkToFit="1"/>
    </xf>
    <xf numFmtId="0" fontId="32" fillId="0" borderId="80"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70" xfId="0" applyFont="1" applyBorder="1" applyAlignment="1">
      <alignment horizontal="center" vertical="center" wrapText="1"/>
    </xf>
    <xf numFmtId="0" fontId="0" fillId="0" borderId="32" xfId="0" applyBorder="1" applyAlignment="1">
      <alignment horizontal="center" vertical="center"/>
    </xf>
    <xf numFmtId="0" fontId="0" fillId="0" borderId="26" xfId="0" applyBorder="1" applyAlignment="1">
      <alignment horizontal="center" vertical="center"/>
    </xf>
    <xf numFmtId="38" fontId="13" fillId="0" borderId="65" xfId="13" applyFont="1" applyFill="1" applyBorder="1" applyAlignment="1" applyProtection="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43" fillId="0" borderId="0" xfId="12" applyFont="1" applyAlignment="1">
      <alignment horizontal="left" vertical="center" shrinkToFit="1"/>
    </xf>
    <xf numFmtId="38" fontId="37" fillId="0" borderId="73" xfId="13" applyFont="1" applyFill="1" applyBorder="1" applyAlignment="1" applyProtection="1">
      <alignment horizontal="left" vertical="top" shrinkToFit="1"/>
    </xf>
    <xf numFmtId="176" fontId="13" fillId="3" borderId="75" xfId="12" applyNumberFormat="1" applyFont="1" applyFill="1" applyBorder="1" applyAlignment="1">
      <alignment horizontal="center" vertical="center"/>
    </xf>
    <xf numFmtId="176" fontId="13" fillId="3" borderId="76" xfId="12" applyNumberFormat="1" applyFont="1" applyFill="1" applyBorder="1" applyAlignment="1">
      <alignment horizontal="center" vertical="center"/>
    </xf>
    <xf numFmtId="176" fontId="13" fillId="3" borderId="77" xfId="12" applyNumberFormat="1" applyFont="1" applyFill="1" applyBorder="1" applyAlignment="1">
      <alignment horizontal="center" vertical="center"/>
    </xf>
    <xf numFmtId="176" fontId="13" fillId="3" borderId="65" xfId="12" applyNumberFormat="1" applyFont="1" applyFill="1" applyBorder="1" applyAlignment="1">
      <alignment horizontal="center" vertical="center"/>
    </xf>
    <xf numFmtId="176" fontId="13" fillId="3" borderId="34" xfId="12" applyNumberFormat="1" applyFont="1" applyFill="1" applyBorder="1" applyAlignment="1">
      <alignment horizontal="center" vertical="center"/>
    </xf>
    <xf numFmtId="176" fontId="13" fillId="3" borderId="35" xfId="12" applyNumberFormat="1" applyFont="1" applyFill="1" applyBorder="1" applyAlignment="1">
      <alignment horizontal="center" vertical="center"/>
    </xf>
    <xf numFmtId="0" fontId="26" fillId="4" borderId="0" xfId="0" applyFont="1" applyFill="1" applyAlignment="1">
      <alignment horizontal="center" vertical="center"/>
    </xf>
    <xf numFmtId="0" fontId="17" fillId="0" borderId="32" xfId="0" applyFont="1" applyBorder="1" applyAlignment="1" applyProtection="1">
      <alignment vertical="center" wrapText="1"/>
      <protection locked="0"/>
    </xf>
    <xf numFmtId="0" fontId="17" fillId="0" borderId="26" xfId="0" applyFont="1" applyBorder="1" applyAlignment="1" applyProtection="1">
      <alignment vertical="center" wrapText="1"/>
      <protection locked="0"/>
    </xf>
    <xf numFmtId="0" fontId="32" fillId="3" borderId="11" xfId="0" applyFont="1" applyFill="1" applyBorder="1" applyAlignment="1">
      <alignment horizontal="center" vertical="center"/>
    </xf>
    <xf numFmtId="0" fontId="32" fillId="3" borderId="14" xfId="0" applyFont="1" applyFill="1" applyBorder="1" applyAlignment="1">
      <alignment horizontal="center" vertical="center"/>
    </xf>
    <xf numFmtId="0" fontId="13" fillId="0" borderId="62" xfId="0" applyFont="1" applyBorder="1" applyAlignment="1">
      <alignment horizontal="center" vertical="center"/>
    </xf>
    <xf numFmtId="0" fontId="13" fillId="0" borderId="99" xfId="0" applyFont="1" applyBorder="1" applyAlignment="1">
      <alignment horizontal="center" vertical="center"/>
    </xf>
    <xf numFmtId="0" fontId="13" fillId="0" borderId="63" xfId="0" applyFont="1" applyBorder="1" applyAlignment="1">
      <alignment horizontal="center" vertical="center"/>
    </xf>
    <xf numFmtId="0" fontId="13" fillId="0" borderId="100" xfId="0" applyFont="1" applyBorder="1" applyAlignment="1">
      <alignment horizontal="center" vertical="center"/>
    </xf>
    <xf numFmtId="0" fontId="13" fillId="0" borderId="101" xfId="0" applyFont="1" applyBorder="1" applyAlignment="1">
      <alignment horizontal="center" vertical="center"/>
    </xf>
    <xf numFmtId="0" fontId="13" fillId="0" borderId="102" xfId="0" applyFont="1" applyBorder="1" applyAlignment="1">
      <alignment horizontal="center" vertical="center"/>
    </xf>
    <xf numFmtId="0" fontId="13" fillId="0" borderId="71" xfId="0" applyFont="1" applyBorder="1" applyAlignment="1" applyProtection="1">
      <alignment horizontal="center" vertical="center"/>
      <protection locked="0"/>
    </xf>
    <xf numFmtId="0" fontId="13" fillId="0" borderId="46" xfId="0" applyFont="1" applyBorder="1" applyAlignment="1" applyProtection="1">
      <alignment horizontal="center" vertical="center"/>
      <protection locked="0"/>
    </xf>
    <xf numFmtId="0" fontId="37" fillId="0" borderId="67" xfId="0" applyFont="1" applyBorder="1" applyAlignment="1">
      <alignment horizontal="left"/>
    </xf>
    <xf numFmtId="0" fontId="37" fillId="0" borderId="43" xfId="0" applyFont="1" applyBorder="1" applyAlignment="1">
      <alignment horizontal="left"/>
    </xf>
    <xf numFmtId="0" fontId="13" fillId="0" borderId="46" xfId="0" applyFont="1" applyBorder="1" applyAlignment="1" applyProtection="1">
      <alignment horizontal="center" vertical="center" shrinkToFit="1"/>
      <protection locked="0"/>
    </xf>
    <xf numFmtId="0" fontId="13" fillId="0" borderId="47" xfId="0" applyFont="1" applyBorder="1" applyAlignment="1" applyProtection="1">
      <alignment horizontal="center" vertical="center" shrinkToFit="1"/>
      <protection locked="0"/>
    </xf>
    <xf numFmtId="0" fontId="13" fillId="0" borderId="67" xfId="0" applyFont="1" applyBorder="1" applyAlignment="1" applyProtection="1">
      <alignment horizontal="center" vertical="center"/>
      <protection locked="0"/>
    </xf>
    <xf numFmtId="0" fontId="13" fillId="0" borderId="44" xfId="0" applyFont="1" applyBorder="1" applyAlignment="1" applyProtection="1">
      <alignment horizontal="center" vertical="center"/>
      <protection locked="0"/>
    </xf>
    <xf numFmtId="0" fontId="13" fillId="0" borderId="66" xfId="0" applyFont="1" applyBorder="1" applyAlignment="1" applyProtection="1">
      <alignment horizontal="center" vertical="center"/>
      <protection locked="0"/>
    </xf>
    <xf numFmtId="0" fontId="13" fillId="0" borderId="43" xfId="0" applyFont="1" applyBorder="1" applyAlignment="1" applyProtection="1">
      <alignment horizontal="center" vertical="center"/>
      <protection locked="0"/>
    </xf>
    <xf numFmtId="0" fontId="13" fillId="0" borderId="129" xfId="0" applyFont="1" applyBorder="1" applyAlignment="1">
      <alignment horizontal="center" vertical="center"/>
    </xf>
    <xf numFmtId="0" fontId="13" fillId="0" borderId="10" xfId="0" applyFont="1" applyBorder="1" applyAlignment="1">
      <alignment horizontal="center" vertical="center"/>
    </xf>
    <xf numFmtId="0" fontId="13" fillId="0" borderId="5" xfId="0" applyFont="1" applyBorder="1" applyAlignment="1">
      <alignment horizontal="center" vertical="center"/>
    </xf>
    <xf numFmtId="0" fontId="13" fillId="0" borderId="67" xfId="0" applyFont="1" applyBorder="1" applyAlignment="1">
      <alignment horizontal="center" vertical="center"/>
    </xf>
    <xf numFmtId="0" fontId="13" fillId="0" borderId="44" xfId="0" applyFont="1" applyBorder="1" applyAlignment="1">
      <alignment horizontal="center" vertical="center"/>
    </xf>
    <xf numFmtId="0" fontId="13" fillId="0" borderId="43" xfId="0" applyFont="1" applyBorder="1" applyAlignment="1">
      <alignment horizontal="center" vertical="center"/>
    </xf>
    <xf numFmtId="0" fontId="13" fillId="0" borderId="10" xfId="7" applyFont="1" applyBorder="1" applyAlignment="1">
      <alignment horizontal="left" vertical="center" shrinkToFit="1"/>
    </xf>
    <xf numFmtId="0" fontId="13" fillId="0" borderId="5" xfId="7" applyFont="1" applyBorder="1" applyAlignment="1">
      <alignment horizontal="left" vertical="center" shrinkToFit="1"/>
    </xf>
    <xf numFmtId="0" fontId="13" fillId="0" borderId="0" xfId="7" applyFont="1" applyAlignment="1" applyProtection="1">
      <alignment vertical="top" wrapText="1"/>
      <protection locked="0"/>
    </xf>
    <xf numFmtId="0" fontId="0" fillId="0" borderId="0" xfId="0" applyAlignment="1" applyProtection="1">
      <alignment vertical="top" wrapText="1"/>
      <protection locked="0"/>
    </xf>
    <xf numFmtId="0" fontId="0" fillId="0" borderId="8" xfId="0" applyBorder="1" applyAlignment="1" applyProtection="1">
      <alignment vertical="top" wrapText="1"/>
      <protection locked="0"/>
    </xf>
    <xf numFmtId="0" fontId="0" fillId="0" borderId="9" xfId="0" applyBorder="1" applyAlignment="1" applyProtection="1">
      <alignment vertical="top" wrapText="1"/>
      <protection locked="0"/>
    </xf>
    <xf numFmtId="0" fontId="0" fillId="0" borderId="6" xfId="0" applyBorder="1" applyAlignment="1" applyProtection="1">
      <alignment vertical="top" wrapText="1"/>
      <protection locked="0"/>
    </xf>
    <xf numFmtId="0" fontId="13" fillId="0" borderId="0" xfId="7" applyFont="1">
      <alignment vertical="center"/>
    </xf>
    <xf numFmtId="0" fontId="0" fillId="0" borderId="0" xfId="0">
      <alignment vertical="center"/>
    </xf>
    <xf numFmtId="0" fontId="0" fillId="0" borderId="8" xfId="0" applyBorder="1">
      <alignment vertical="center"/>
    </xf>
    <xf numFmtId="0" fontId="37" fillId="0" borderId="44" xfId="0" applyFont="1" applyBorder="1" applyAlignment="1">
      <alignment horizontal="left"/>
    </xf>
    <xf numFmtId="0" fontId="37" fillId="0" borderId="66" xfId="0" applyFont="1" applyBorder="1" applyAlignment="1">
      <alignment horizontal="left"/>
    </xf>
    <xf numFmtId="0" fontId="13" fillId="0" borderId="7" xfId="7" applyFont="1" applyBorder="1" applyAlignment="1" applyProtection="1">
      <alignment horizontal="left" vertical="top" wrapText="1"/>
      <protection locked="0"/>
    </xf>
    <xf numFmtId="0" fontId="13" fillId="0" borderId="0" xfId="7" applyFont="1" applyAlignment="1" applyProtection="1">
      <alignment horizontal="left" vertical="top" wrapText="1"/>
      <protection locked="0"/>
    </xf>
    <xf numFmtId="0" fontId="13" fillId="0" borderId="8" xfId="7" applyFont="1" applyBorder="1" applyAlignment="1" applyProtection="1">
      <alignment horizontal="left" vertical="top" wrapText="1"/>
      <protection locked="0"/>
    </xf>
    <xf numFmtId="0" fontId="13" fillId="0" borderId="17" xfId="7" applyFont="1" applyBorder="1" applyAlignment="1" applyProtection="1">
      <alignment horizontal="left" vertical="top" wrapText="1"/>
      <protection locked="0"/>
    </xf>
    <xf numFmtId="0" fontId="13" fillId="0" borderId="9" xfId="7" applyFont="1" applyBorder="1" applyAlignment="1" applyProtection="1">
      <alignment horizontal="left" vertical="top" wrapText="1"/>
      <protection locked="0"/>
    </xf>
    <xf numFmtId="0" fontId="13" fillId="0" borderId="6" xfId="7" applyFont="1" applyBorder="1" applyAlignment="1" applyProtection="1">
      <alignment horizontal="left" vertical="top" wrapText="1"/>
      <protection locked="0"/>
    </xf>
    <xf numFmtId="0" fontId="37" fillId="0" borderId="49" xfId="0" applyFont="1" applyBorder="1" applyAlignment="1" applyProtection="1">
      <alignment horizontal="left" vertical="center" shrinkToFit="1"/>
      <protection locked="0"/>
    </xf>
    <xf numFmtId="0" fontId="17" fillId="0" borderId="7" xfId="0" applyFont="1" applyBorder="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7" fillId="0" borderId="8" xfId="0" applyFont="1" applyBorder="1" applyAlignment="1" applyProtection="1">
      <alignment horizontal="left" vertical="top" wrapText="1"/>
      <protection locked="0"/>
    </xf>
    <xf numFmtId="0" fontId="17" fillId="0" borderId="17"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37" fillId="0" borderId="19" xfId="0" applyFont="1" applyBorder="1" applyAlignment="1" applyProtection="1">
      <alignment horizontal="left" vertical="center" wrapText="1"/>
      <protection locked="0"/>
    </xf>
    <xf numFmtId="0" fontId="37" fillId="0" borderId="10" xfId="0" applyFont="1" applyBorder="1" applyAlignment="1" applyProtection="1">
      <alignment horizontal="left" vertical="center" wrapText="1"/>
      <protection locked="0"/>
    </xf>
    <xf numFmtId="0" fontId="37" fillId="0" borderId="5" xfId="0" applyFont="1" applyBorder="1" applyAlignment="1" applyProtection="1">
      <alignment horizontal="left" vertical="center" wrapText="1"/>
      <protection locked="0"/>
    </xf>
    <xf numFmtId="0" fontId="13" fillId="0" borderId="10"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18" fillId="0" borderId="10" xfId="0" applyFont="1" applyBorder="1" applyAlignment="1">
      <alignment horizontal="left" vertical="center" wrapText="1"/>
    </xf>
    <xf numFmtId="0" fontId="18" fillId="0" borderId="5" xfId="0" applyFont="1" applyBorder="1" applyAlignment="1">
      <alignment horizontal="left" vertical="center" wrapText="1"/>
    </xf>
    <xf numFmtId="176" fontId="32" fillId="0" borderId="80" xfId="0" applyNumberFormat="1" applyFont="1" applyBorder="1" applyAlignment="1">
      <alignment horizontal="center" vertical="center"/>
    </xf>
    <xf numFmtId="176" fontId="32" fillId="0" borderId="104" xfId="0" applyNumberFormat="1" applyFont="1" applyBorder="1" applyAlignment="1">
      <alignment horizontal="center" vertical="center"/>
    </xf>
    <xf numFmtId="0" fontId="32" fillId="6" borderId="80" xfId="0" applyFont="1" applyFill="1" applyBorder="1" applyAlignment="1">
      <alignment horizontal="center" vertical="center" shrinkToFit="1"/>
    </xf>
    <xf numFmtId="0" fontId="32" fillId="6" borderId="104" xfId="0" applyFont="1" applyFill="1" applyBorder="1" applyAlignment="1">
      <alignment horizontal="center" vertical="center" shrinkToFit="1"/>
    </xf>
    <xf numFmtId="178" fontId="32" fillId="0" borderId="80" xfId="11" applyNumberFormat="1" applyFont="1" applyFill="1" applyBorder="1" applyAlignment="1" applyProtection="1">
      <alignment horizontal="center" vertical="center"/>
    </xf>
    <xf numFmtId="178" fontId="32" fillId="0" borderId="104" xfId="11" applyNumberFormat="1" applyFont="1" applyFill="1" applyBorder="1" applyAlignment="1" applyProtection="1">
      <alignment horizontal="center" vertical="center"/>
    </xf>
    <xf numFmtId="178" fontId="32" fillId="0" borderId="80" xfId="11" applyNumberFormat="1" applyFont="1" applyFill="1" applyBorder="1" applyAlignment="1">
      <alignment horizontal="center" vertical="center"/>
    </xf>
    <xf numFmtId="178" fontId="32" fillId="0" borderId="70" xfId="11" applyNumberFormat="1" applyFont="1" applyFill="1" applyBorder="1" applyAlignment="1">
      <alignment horizontal="center" vertical="center"/>
    </xf>
    <xf numFmtId="0" fontId="13" fillId="6" borderId="107" xfId="0" applyFont="1" applyFill="1" applyBorder="1" applyAlignment="1">
      <alignment horizontal="center" vertical="center"/>
    </xf>
    <xf numFmtId="0" fontId="13" fillId="6" borderId="108" xfId="0" applyFont="1" applyFill="1" applyBorder="1" applyAlignment="1">
      <alignment horizontal="center" vertical="center"/>
    </xf>
    <xf numFmtId="0" fontId="13" fillId="6" borderId="107" xfId="0" applyFont="1" applyFill="1" applyBorder="1" applyAlignment="1">
      <alignment horizontal="center" vertical="center" wrapText="1"/>
    </xf>
    <xf numFmtId="179" fontId="13" fillId="6" borderId="106" xfId="0" applyNumberFormat="1" applyFont="1" applyFill="1" applyBorder="1" applyAlignment="1">
      <alignment horizontal="center" vertical="center"/>
    </xf>
    <xf numFmtId="179" fontId="13" fillId="6" borderId="108" xfId="0" applyNumberFormat="1" applyFont="1" applyFill="1" applyBorder="1" applyAlignment="1">
      <alignment horizontal="center" vertical="center"/>
    </xf>
    <xf numFmtId="0" fontId="32" fillId="3" borderId="31" xfId="0" applyFont="1" applyFill="1" applyBorder="1" applyAlignment="1">
      <alignment horizontal="center" vertical="center"/>
    </xf>
    <xf numFmtId="0" fontId="13" fillId="0" borderId="112" xfId="0" applyFont="1" applyBorder="1" applyAlignment="1" applyProtection="1">
      <alignment vertical="top" wrapText="1"/>
      <protection locked="0"/>
    </xf>
    <xf numFmtId="0" fontId="18" fillId="0" borderId="31" xfId="0" applyFont="1" applyBorder="1" applyAlignment="1">
      <alignment horizontal="left" vertical="center" wrapText="1"/>
    </xf>
    <xf numFmtId="0" fontId="18" fillId="0" borderId="32" xfId="0" applyFont="1" applyBorder="1" applyAlignment="1">
      <alignment horizontal="left" vertical="center" wrapText="1"/>
    </xf>
    <xf numFmtId="0" fontId="18" fillId="0" borderId="19" xfId="0" applyFont="1" applyBorder="1" applyAlignment="1">
      <alignment horizontal="left" vertical="top" wrapText="1"/>
    </xf>
    <xf numFmtId="0" fontId="18" fillId="0" borderId="10" xfId="0" applyFont="1" applyBorder="1" applyAlignment="1">
      <alignment horizontal="left" vertical="top" wrapText="1"/>
    </xf>
    <xf numFmtId="0" fontId="18" fillId="0" borderId="5" xfId="0" applyFont="1" applyBorder="1" applyAlignment="1">
      <alignment horizontal="left" vertical="top" wrapText="1"/>
    </xf>
    <xf numFmtId="176" fontId="11" fillId="0" borderId="80" xfId="12" applyNumberFormat="1" applyBorder="1" applyAlignment="1">
      <alignment vertical="center" wrapText="1"/>
    </xf>
    <xf numFmtId="176" fontId="11" fillId="0" borderId="69" xfId="12" applyNumberFormat="1" applyBorder="1" applyAlignment="1">
      <alignment vertical="center" wrapText="1"/>
    </xf>
    <xf numFmtId="38" fontId="52" fillId="0" borderId="98" xfId="13" applyFont="1" applyFill="1" applyBorder="1" applyAlignment="1">
      <alignment horizontal="left" vertical="center" wrapText="1" shrinkToFit="1"/>
    </xf>
    <xf numFmtId="38" fontId="52" fillId="0" borderId="0" xfId="13" applyFont="1" applyFill="1" applyBorder="1" applyAlignment="1">
      <alignment horizontal="left" vertical="center" wrapText="1" shrinkToFit="1"/>
    </xf>
    <xf numFmtId="38" fontId="17" fillId="0" borderId="23" xfId="13" applyFont="1" applyFill="1" applyBorder="1" applyAlignment="1" applyProtection="1">
      <alignment horizontal="left" vertical="center"/>
    </xf>
    <xf numFmtId="0" fontId="3" fillId="0" borderId="16" xfId="32" applyBorder="1">
      <alignment vertical="center"/>
    </xf>
    <xf numFmtId="0" fontId="3" fillId="0" borderId="24" xfId="32" applyBorder="1">
      <alignment vertical="center"/>
    </xf>
    <xf numFmtId="0" fontId="3" fillId="0" borderId="6" xfId="32" applyBorder="1" applyAlignment="1">
      <alignment horizontal="center" vertical="center"/>
    </xf>
    <xf numFmtId="0" fontId="3" fillId="0" borderId="17" xfId="32" applyBorder="1" applyAlignment="1">
      <alignment horizontal="center" vertical="center"/>
    </xf>
    <xf numFmtId="0" fontId="11" fillId="3" borderId="3" xfId="12" applyFill="1" applyBorder="1" applyAlignment="1">
      <alignment horizontal="center" vertical="center"/>
    </xf>
    <xf numFmtId="0" fontId="3" fillId="3" borderId="3" xfId="32" applyFill="1" applyBorder="1" applyAlignment="1">
      <alignment horizontal="center" vertical="center"/>
    </xf>
    <xf numFmtId="0" fontId="17" fillId="3" borderId="31" xfId="12" applyFont="1" applyFill="1" applyBorder="1" applyAlignment="1">
      <alignment horizontal="center" vertical="center" wrapText="1"/>
    </xf>
    <xf numFmtId="0" fontId="3" fillId="0" borderId="32" xfId="32" applyBorder="1" applyAlignment="1">
      <alignment vertical="center" wrapText="1"/>
    </xf>
    <xf numFmtId="0" fontId="3" fillId="0" borderId="26" xfId="32" applyBorder="1" applyAlignment="1">
      <alignment vertical="center" wrapText="1"/>
    </xf>
    <xf numFmtId="176" fontId="11" fillId="3" borderId="103" xfId="12" applyNumberFormat="1" applyFill="1" applyBorder="1" applyAlignment="1">
      <alignment horizontal="center" vertical="center"/>
    </xf>
    <xf numFmtId="0" fontId="3" fillId="3" borderId="69" xfId="32" applyFill="1" applyBorder="1" applyAlignment="1">
      <alignment horizontal="center" vertical="center"/>
    </xf>
    <xf numFmtId="0" fontId="3" fillId="3" borderId="104" xfId="32" applyFill="1" applyBorder="1" applyAlignment="1">
      <alignment horizontal="center" vertical="center"/>
    </xf>
    <xf numFmtId="179" fontId="17" fillId="0" borderId="80" xfId="32" applyNumberFormat="1" applyFont="1" applyBorder="1">
      <alignment vertical="center"/>
    </xf>
    <xf numFmtId="0" fontId="3" fillId="0" borderId="69" xfId="32" applyBorder="1">
      <alignment vertical="center"/>
    </xf>
    <xf numFmtId="0" fontId="3" fillId="0" borderId="104" xfId="32" applyBorder="1">
      <alignment vertical="center"/>
    </xf>
    <xf numFmtId="0" fontId="17" fillId="0" borderId="80" xfId="32" applyFont="1" applyBorder="1" applyAlignment="1">
      <alignment horizontal="center" vertical="center"/>
    </xf>
    <xf numFmtId="0" fontId="3" fillId="0" borderId="70" xfId="32" applyBorder="1">
      <alignment vertical="center"/>
    </xf>
    <xf numFmtId="0" fontId="64" fillId="3" borderId="121" xfId="32" applyFont="1" applyFill="1" applyBorder="1" applyAlignment="1">
      <alignment horizontal="center" vertical="center"/>
    </xf>
    <xf numFmtId="0" fontId="3" fillId="3" borderId="122" xfId="32" applyFill="1" applyBorder="1" applyAlignment="1">
      <alignment horizontal="center" vertical="center"/>
    </xf>
    <xf numFmtId="0" fontId="3" fillId="3" borderId="123" xfId="32" applyFill="1" applyBorder="1" applyAlignment="1">
      <alignment horizontal="center" vertical="center"/>
    </xf>
    <xf numFmtId="0" fontId="33" fillId="3" borderId="31" xfId="32" applyFont="1" applyFill="1" applyBorder="1" applyAlignment="1">
      <alignment horizontal="center" vertical="center" wrapText="1"/>
    </xf>
    <xf numFmtId="0" fontId="3" fillId="3" borderId="32" xfId="32" applyFill="1" applyBorder="1" applyAlignment="1">
      <alignment horizontal="center" vertical="center"/>
    </xf>
    <xf numFmtId="0" fontId="3" fillId="3" borderId="26" xfId="32" applyFill="1" applyBorder="1" applyAlignment="1">
      <alignment horizontal="center" vertical="center"/>
    </xf>
    <xf numFmtId="0" fontId="11" fillId="3" borderId="126" xfId="12" applyFill="1" applyBorder="1" applyAlignment="1">
      <alignment horizontal="center" vertical="center"/>
    </xf>
    <xf numFmtId="0" fontId="3" fillId="3" borderId="127" xfId="32" applyFill="1" applyBorder="1" applyAlignment="1">
      <alignment horizontal="center" vertical="center"/>
    </xf>
    <xf numFmtId="0" fontId="33" fillId="3" borderId="38" xfId="32" applyFont="1" applyFill="1" applyBorder="1" applyAlignment="1">
      <alignment horizontal="center" vertical="center"/>
    </xf>
    <xf numFmtId="0" fontId="3" fillId="3" borderId="73" xfId="32" applyFill="1" applyBorder="1" applyAlignment="1">
      <alignment horizontal="center" vertical="center"/>
    </xf>
    <xf numFmtId="0" fontId="3" fillId="3" borderId="33" xfId="32" applyFill="1" applyBorder="1" applyAlignment="1">
      <alignment horizontal="center" vertical="center"/>
    </xf>
    <xf numFmtId="0" fontId="11" fillId="3" borderId="81" xfId="12" applyFill="1" applyBorder="1" applyAlignment="1">
      <alignment horizontal="center" vertical="center"/>
    </xf>
    <xf numFmtId="0" fontId="3" fillId="3" borderId="105" xfId="32" applyFill="1" applyBorder="1" applyAlignment="1">
      <alignment horizontal="center" vertical="center"/>
    </xf>
    <xf numFmtId="176" fontId="17" fillId="0" borderId="80" xfId="12" applyNumberFormat="1" applyFont="1" applyBorder="1" applyAlignment="1">
      <alignment horizontal="center" vertical="center" wrapText="1"/>
    </xf>
    <xf numFmtId="0" fontId="3" fillId="0" borderId="69" xfId="32" applyBorder="1" applyAlignment="1">
      <alignment horizontal="center" vertical="center" wrapText="1"/>
    </xf>
    <xf numFmtId="0" fontId="11" fillId="3" borderId="120" xfId="12" applyFill="1" applyBorder="1" applyAlignment="1">
      <alignment horizontal="center" vertical="center"/>
    </xf>
    <xf numFmtId="0" fontId="3" fillId="3" borderId="30" xfId="32" applyFill="1" applyBorder="1" applyAlignment="1">
      <alignment horizontal="center" vertical="center"/>
    </xf>
    <xf numFmtId="0" fontId="11" fillId="3" borderId="124" xfId="12" applyFill="1" applyBorder="1" applyAlignment="1">
      <alignment horizontal="center" vertical="center"/>
    </xf>
    <xf numFmtId="179" fontId="17" fillId="3" borderId="31" xfId="13" applyNumberFormat="1" applyFont="1" applyFill="1" applyBorder="1" applyAlignment="1" applyProtection="1">
      <alignment horizontal="center" vertical="center"/>
    </xf>
    <xf numFmtId="0" fontId="3" fillId="0" borderId="32" xfId="32" applyBorder="1" applyAlignment="1">
      <alignment horizontal="center" vertical="center"/>
    </xf>
    <xf numFmtId="0" fontId="34" fillId="3" borderId="40" xfId="0" applyFont="1" applyFill="1" applyBorder="1" applyAlignment="1">
      <alignment horizontal="center" vertical="center" textRotation="255"/>
    </xf>
    <xf numFmtId="0" fontId="34" fillId="3" borderId="11" xfId="0" applyFont="1" applyFill="1" applyBorder="1" applyAlignment="1">
      <alignment horizontal="center" vertical="center" textRotation="255"/>
    </xf>
    <xf numFmtId="0" fontId="34" fillId="3" borderId="29" xfId="0" applyFont="1" applyFill="1" applyBorder="1" applyAlignment="1">
      <alignment horizontal="center" vertical="center" textRotation="255"/>
    </xf>
    <xf numFmtId="0" fontId="34" fillId="3" borderId="15" xfId="0" applyFont="1" applyFill="1" applyBorder="1" applyAlignment="1">
      <alignment vertical="center" wrapText="1" shrinkToFit="1"/>
    </xf>
    <xf numFmtId="0" fontId="34" fillId="3" borderId="11" xfId="0" applyFont="1" applyFill="1" applyBorder="1" applyAlignment="1">
      <alignment vertical="center" wrapText="1" shrinkToFit="1"/>
    </xf>
    <xf numFmtId="0" fontId="34" fillId="3" borderId="29" xfId="0" applyFont="1" applyFill="1" applyBorder="1" applyAlignment="1">
      <alignment vertical="center" wrapText="1" shrinkToFit="1"/>
    </xf>
    <xf numFmtId="0" fontId="24" fillId="0" borderId="19" xfId="0" applyFont="1" applyBorder="1" applyAlignment="1" applyProtection="1">
      <alignment vertical="top" wrapText="1"/>
      <protection locked="0"/>
    </xf>
    <xf numFmtId="0" fontId="0" fillId="0" borderId="5" xfId="0" applyBorder="1" applyAlignment="1" applyProtection="1">
      <alignment vertical="top" wrapText="1"/>
      <protection locked="0"/>
    </xf>
    <xf numFmtId="0" fontId="0" fillId="0" borderId="7" xfId="0" applyBorder="1" applyAlignment="1" applyProtection="1">
      <alignment vertical="top" wrapText="1"/>
      <protection locked="0"/>
    </xf>
    <xf numFmtId="0" fontId="0" fillId="0" borderId="27" xfId="0" applyBorder="1" applyAlignment="1" applyProtection="1">
      <alignment vertical="top" wrapText="1"/>
      <protection locked="0"/>
    </xf>
    <xf numFmtId="0" fontId="0" fillId="0" borderId="28" xfId="0" applyBorder="1" applyAlignment="1" applyProtection="1">
      <alignment vertical="top" wrapText="1"/>
      <protection locked="0"/>
    </xf>
    <xf numFmtId="0" fontId="34" fillId="0" borderId="12" xfId="0" applyFont="1" applyBorder="1" applyAlignment="1">
      <alignment horizontal="center" vertical="center" wrapText="1"/>
    </xf>
    <xf numFmtId="0" fontId="34" fillId="0" borderId="18"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7" xfId="0" applyFont="1" applyBorder="1" applyAlignment="1">
      <alignment horizontal="center" vertical="center" wrapText="1"/>
    </xf>
    <xf numFmtId="0" fontId="34" fillId="0" borderId="6" xfId="0" applyFont="1" applyBorder="1" applyAlignment="1">
      <alignment horizontal="center" vertical="center" wrapText="1"/>
    </xf>
    <xf numFmtId="0" fontId="24" fillId="0" borderId="12" xfId="0" applyFont="1"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8" xfId="0" applyBorder="1" applyAlignment="1" applyProtection="1">
      <alignment horizontal="left" vertical="top" wrapText="1"/>
      <protection locked="0"/>
    </xf>
    <xf numFmtId="0" fontId="34" fillId="0" borderId="10" xfId="0" applyFont="1" applyBorder="1" applyAlignment="1">
      <alignment horizontal="left" vertical="center" wrapText="1"/>
    </xf>
    <xf numFmtId="0" fontId="24" fillId="6" borderId="62" xfId="0" applyFont="1" applyFill="1" applyBorder="1" applyAlignment="1">
      <alignment horizontal="left" vertical="center"/>
    </xf>
    <xf numFmtId="0" fontId="24" fillId="6" borderId="60" xfId="0" applyFont="1" applyFill="1" applyBorder="1" applyAlignment="1">
      <alignment horizontal="left" vertical="center"/>
    </xf>
    <xf numFmtId="0" fontId="24" fillId="0" borderId="92" xfId="0" applyFont="1" applyBorder="1" applyAlignment="1" applyProtection="1">
      <alignment horizontal="left" vertical="top" wrapText="1"/>
      <protection locked="0"/>
    </xf>
    <xf numFmtId="0" fontId="0" fillId="0" borderId="22"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93" xfId="0" applyBorder="1" applyAlignment="1" applyProtection="1">
      <alignment horizontal="left" vertical="top" wrapText="1"/>
      <protection locked="0"/>
    </xf>
    <xf numFmtId="0" fontId="0" fillId="0" borderId="52" xfId="0" applyBorder="1" applyAlignment="1" applyProtection="1">
      <alignment horizontal="left" vertical="top" wrapText="1"/>
      <protection locked="0"/>
    </xf>
    <xf numFmtId="0" fontId="0" fillId="0" borderId="53" xfId="0" applyBorder="1" applyAlignment="1" applyProtection="1">
      <alignment horizontal="left" vertical="top" wrapText="1"/>
      <protection locked="0"/>
    </xf>
    <xf numFmtId="0" fontId="24" fillId="6" borderId="62" xfId="0" applyFont="1" applyFill="1" applyBorder="1" applyAlignment="1">
      <alignment horizontal="left" vertical="center" wrapText="1" shrinkToFit="1"/>
    </xf>
    <xf numFmtId="0" fontId="24" fillId="6" borderId="63" xfId="0" applyFont="1" applyFill="1" applyBorder="1" applyAlignment="1">
      <alignment horizontal="left" vertical="center" wrapText="1" shrinkToFit="1"/>
    </xf>
    <xf numFmtId="0" fontId="0" fillId="0" borderId="94" xfId="0" applyBorder="1" applyAlignment="1" applyProtection="1">
      <alignment horizontal="left" vertical="top" wrapText="1"/>
      <protection locked="0"/>
    </xf>
    <xf numFmtId="0" fontId="34" fillId="3" borderId="15" xfId="0" applyFont="1" applyFill="1" applyBorder="1" applyAlignment="1">
      <alignment horizontal="center" vertical="center" textRotation="255" wrapText="1"/>
    </xf>
    <xf numFmtId="0" fontId="24" fillId="3" borderId="31" xfId="0" applyFont="1" applyFill="1" applyBorder="1" applyAlignment="1">
      <alignment horizontal="center" vertical="center"/>
    </xf>
    <xf numFmtId="0" fontId="24" fillId="3" borderId="26" xfId="0" applyFont="1" applyFill="1" applyBorder="1" applyAlignment="1">
      <alignment horizontal="center" vertical="center"/>
    </xf>
    <xf numFmtId="0" fontId="24" fillId="3" borderId="32" xfId="0" applyFont="1" applyFill="1" applyBorder="1" applyAlignment="1">
      <alignment horizontal="center" vertical="center"/>
    </xf>
    <xf numFmtId="0" fontId="34" fillId="0" borderId="15"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4" xfId="0" applyFont="1" applyBorder="1" applyAlignment="1">
      <alignment horizontal="center" vertical="center" wrapText="1"/>
    </xf>
    <xf numFmtId="0" fontId="0" fillId="0" borderId="17" xfId="0" applyBorder="1" applyAlignment="1" applyProtection="1">
      <alignment vertical="top" wrapText="1"/>
      <protection locked="0"/>
    </xf>
    <xf numFmtId="0" fontId="34" fillId="3" borderId="15"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4" xfId="0" applyFont="1" applyFill="1" applyBorder="1" applyAlignment="1">
      <alignment horizontal="center" vertical="center" wrapText="1"/>
    </xf>
    <xf numFmtId="0" fontId="24" fillId="0" borderId="38" xfId="0" applyFont="1" applyBorder="1" applyAlignment="1" applyProtection="1">
      <alignment horizontal="right" vertical="center"/>
      <protection locked="0"/>
    </xf>
    <xf numFmtId="0" fontId="24" fillId="0" borderId="33" xfId="0" applyFont="1" applyBorder="1" applyAlignment="1" applyProtection="1">
      <alignment horizontal="right" vertical="center"/>
      <protection locked="0"/>
    </xf>
    <xf numFmtId="0" fontId="34" fillId="3" borderId="19" xfId="0" applyFont="1" applyFill="1" applyBorder="1" applyAlignment="1">
      <alignment horizontal="center" vertical="center" wrapText="1"/>
    </xf>
    <xf numFmtId="0" fontId="34" fillId="3" borderId="5" xfId="0" applyFont="1" applyFill="1" applyBorder="1" applyAlignment="1">
      <alignment horizontal="center" vertical="center"/>
    </xf>
    <xf numFmtId="0" fontId="34" fillId="3" borderId="17" xfId="0" applyFont="1" applyFill="1" applyBorder="1" applyAlignment="1">
      <alignment horizontal="center" vertical="center"/>
    </xf>
    <xf numFmtId="0" fontId="34" fillId="3" borderId="6" xfId="0" applyFont="1" applyFill="1" applyBorder="1" applyAlignment="1">
      <alignment horizontal="center" vertical="center"/>
    </xf>
    <xf numFmtId="0" fontId="24" fillId="0" borderId="19" xfId="0" applyFont="1" applyBorder="1" applyAlignment="1" applyProtection="1">
      <alignment horizontal="left" vertical="center" wrapText="1"/>
      <protection locked="0"/>
    </xf>
    <xf numFmtId="0" fontId="24" fillId="0" borderId="10" xfId="0" applyFont="1" applyBorder="1" applyAlignment="1" applyProtection="1">
      <alignment horizontal="left" vertical="center" wrapText="1"/>
      <protection locked="0"/>
    </xf>
    <xf numFmtId="0" fontId="24" fillId="0" borderId="5" xfId="0" applyFont="1" applyBorder="1" applyAlignment="1" applyProtection="1">
      <alignment horizontal="left" vertical="center" wrapText="1"/>
      <protection locked="0"/>
    </xf>
    <xf numFmtId="0" fontId="24" fillId="0" borderId="1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6" xfId="0" applyFont="1" applyBorder="1" applyAlignment="1" applyProtection="1">
      <alignment horizontal="left" vertical="center" wrapText="1"/>
      <protection locked="0"/>
    </xf>
    <xf numFmtId="0" fontId="24" fillId="0" borderId="91" xfId="0" applyFont="1"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8" fontId="24" fillId="0" borderId="67" xfId="11" applyNumberFormat="1" applyFont="1" applyBorder="1" applyAlignment="1" applyProtection="1">
      <alignment horizontal="center" vertical="center"/>
      <protection locked="0"/>
    </xf>
    <xf numFmtId="178" fontId="24" fillId="0" borderId="43" xfId="11" applyNumberFormat="1" applyFont="1" applyBorder="1" applyAlignment="1" applyProtection="1">
      <alignment horizontal="center" vertical="center"/>
      <protection locked="0"/>
    </xf>
    <xf numFmtId="0" fontId="34" fillId="3" borderId="7" xfId="0" applyFont="1" applyFill="1" applyBorder="1" applyAlignment="1">
      <alignment horizontal="center" vertical="center"/>
    </xf>
    <xf numFmtId="0" fontId="34" fillId="3" borderId="8" xfId="0" applyFont="1" applyFill="1" applyBorder="1" applyAlignment="1">
      <alignment horizontal="center" vertical="center"/>
    </xf>
    <xf numFmtId="0" fontId="24" fillId="0" borderId="19" xfId="0" applyFont="1" applyBorder="1" applyAlignment="1" applyProtection="1">
      <alignment horizontal="center" vertical="center"/>
      <protection locked="0"/>
    </xf>
    <xf numFmtId="0" fontId="24" fillId="0" borderId="5" xfId="0" applyFont="1" applyBorder="1" applyAlignment="1" applyProtection="1">
      <alignment horizontal="center" vertical="center"/>
      <protection locked="0"/>
    </xf>
    <xf numFmtId="0" fontId="34" fillId="3" borderId="19" xfId="0" applyFont="1" applyFill="1" applyBorder="1" applyAlignment="1">
      <alignment horizontal="center" vertical="center"/>
    </xf>
    <xf numFmtId="0" fontId="24" fillId="0" borderId="19" xfId="0" applyFont="1" applyBorder="1" applyProtection="1">
      <alignment vertical="center"/>
      <protection locked="0"/>
    </xf>
    <xf numFmtId="0" fontId="24" fillId="0" borderId="10" xfId="0" applyFont="1" applyBorder="1" applyProtection="1">
      <alignment vertical="center"/>
      <protection locked="0"/>
    </xf>
    <xf numFmtId="0" fontId="24" fillId="0" borderId="5" xfId="0" applyFont="1" applyBorder="1" applyProtection="1">
      <alignment vertical="center"/>
      <protection locked="0"/>
    </xf>
    <xf numFmtId="0" fontId="24" fillId="0" borderId="17" xfId="0" applyFont="1" applyBorder="1" applyAlignment="1" applyProtection="1">
      <alignment horizontal="left" vertical="center"/>
      <protection locked="0"/>
    </xf>
    <xf numFmtId="0" fontId="24" fillId="0" borderId="9" xfId="0" applyFont="1" applyBorder="1" applyAlignment="1" applyProtection="1">
      <alignment horizontal="left" vertical="center"/>
      <protection locked="0"/>
    </xf>
    <xf numFmtId="0" fontId="24" fillId="0" borderId="6" xfId="0" applyFont="1" applyBorder="1" applyAlignment="1" applyProtection="1">
      <alignment horizontal="left" vertical="center"/>
      <protection locked="0"/>
    </xf>
    <xf numFmtId="0" fontId="24" fillId="0" borderId="55" xfId="0" applyFont="1" applyBorder="1" applyAlignment="1" applyProtection="1">
      <alignment horizontal="center" vertical="center"/>
      <protection locked="0"/>
    </xf>
    <xf numFmtId="0" fontId="24" fillId="0" borderId="26" xfId="0" applyFont="1" applyBorder="1" applyAlignment="1" applyProtection="1">
      <alignment horizontal="center" vertical="center"/>
      <protection locked="0"/>
    </xf>
    <xf numFmtId="0" fontId="24" fillId="0" borderId="57" xfId="0" applyFont="1" applyBorder="1" applyAlignment="1" applyProtection="1">
      <alignment horizontal="center" vertical="center"/>
      <protection locked="0"/>
    </xf>
    <xf numFmtId="0" fontId="24" fillId="0" borderId="6" xfId="0" applyFont="1" applyBorder="1" applyAlignment="1" applyProtection="1">
      <alignment horizontal="center" vertical="center"/>
      <protection locked="0"/>
    </xf>
    <xf numFmtId="0" fontId="24" fillId="0" borderId="19" xfId="0" applyFont="1" applyBorder="1" applyAlignment="1" applyProtection="1">
      <alignment horizontal="center" vertical="center" wrapText="1"/>
      <protection locked="0"/>
    </xf>
    <xf numFmtId="0" fontId="24" fillId="0" borderId="10" xfId="0" applyFont="1" applyBorder="1" applyAlignment="1" applyProtection="1">
      <alignment horizontal="center" vertical="center" wrapText="1"/>
      <protection locked="0"/>
    </xf>
    <xf numFmtId="0" fontId="24" fillId="0" borderId="5" xfId="0" applyFont="1" applyBorder="1" applyAlignment="1" applyProtection="1">
      <alignment horizontal="center" vertical="center" wrapText="1"/>
      <protection locked="0"/>
    </xf>
    <xf numFmtId="0" fontId="24" fillId="0" borderId="17" xfId="0" applyFont="1" applyBorder="1" applyAlignment="1" applyProtection="1">
      <alignment horizontal="center" vertical="center" wrapText="1"/>
      <protection locked="0"/>
    </xf>
    <xf numFmtId="0" fontId="24" fillId="0" borderId="9" xfId="0" applyFont="1" applyBorder="1" applyAlignment="1" applyProtection="1">
      <alignment horizontal="center" vertical="center" wrapText="1"/>
      <protection locked="0"/>
    </xf>
    <xf numFmtId="0" fontId="24" fillId="0" borderId="6" xfId="0" applyFont="1" applyBorder="1" applyAlignment="1" applyProtection="1">
      <alignment horizontal="center" vertical="center" wrapText="1"/>
      <protection locked="0"/>
    </xf>
    <xf numFmtId="0" fontId="25" fillId="5" borderId="0" xfId="0" applyFont="1" applyFill="1" applyAlignment="1">
      <alignment horizontal="center" vertical="center"/>
    </xf>
    <xf numFmtId="0" fontId="24" fillId="3" borderId="5" xfId="0" applyFont="1" applyFill="1" applyBorder="1" applyAlignment="1">
      <alignment horizontal="center" vertical="center" wrapText="1"/>
    </xf>
    <xf numFmtId="0" fontId="24" fillId="3" borderId="8"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5" xfId="0" applyFont="1" applyFill="1" applyBorder="1" applyAlignment="1">
      <alignment horizontal="center" vertical="center"/>
    </xf>
    <xf numFmtId="0" fontId="24" fillId="3" borderId="7" xfId="0" applyFont="1" applyFill="1" applyBorder="1" applyAlignment="1">
      <alignment horizontal="center" vertical="center"/>
    </xf>
    <xf numFmtId="0" fontId="24" fillId="3" borderId="8" xfId="0" applyFont="1" applyFill="1" applyBorder="1" applyAlignment="1">
      <alignment horizontal="center" vertical="center"/>
    </xf>
    <xf numFmtId="0" fontId="33" fillId="0" borderId="0" xfId="0" applyFont="1" applyAlignment="1">
      <alignment shrinkToFit="1"/>
    </xf>
    <xf numFmtId="0" fontId="14" fillId="0" borderId="0" xfId="0" applyFont="1" applyAlignment="1">
      <alignment horizontal="right"/>
    </xf>
    <xf numFmtId="0" fontId="24" fillId="3" borderId="15" xfId="0" applyFont="1" applyFill="1" applyBorder="1" applyAlignment="1">
      <alignment horizontal="center" vertical="center" wrapText="1"/>
    </xf>
    <xf numFmtId="0" fontId="24" fillId="3" borderId="11" xfId="0" applyFont="1" applyFill="1" applyBorder="1" applyAlignment="1">
      <alignment horizontal="center" vertical="center"/>
    </xf>
    <xf numFmtId="0" fontId="24" fillId="0" borderId="7" xfId="0" applyFont="1" applyBorder="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0" fontId="24" fillId="0" borderId="8" xfId="0" applyFont="1" applyBorder="1" applyAlignment="1" applyProtection="1">
      <alignment horizontal="center" vertical="center" wrapText="1"/>
      <protection locked="0"/>
    </xf>
    <xf numFmtId="0" fontId="24" fillId="0" borderId="7" xfId="0" applyFont="1" applyBorder="1" applyAlignment="1" applyProtection="1">
      <alignment horizontal="left" vertical="center"/>
      <protection locked="0"/>
    </xf>
    <xf numFmtId="0" fontId="24" fillId="0" borderId="8" xfId="0" applyFont="1" applyBorder="1" applyAlignment="1" applyProtection="1">
      <alignment horizontal="left" vertical="center"/>
      <protection locked="0"/>
    </xf>
    <xf numFmtId="0" fontId="24" fillId="0" borderId="15"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31" xfId="0" applyFont="1" applyBorder="1" applyAlignment="1">
      <alignment horizontal="center" vertical="center"/>
    </xf>
    <xf numFmtId="0" fontId="24" fillId="0" borderId="32" xfId="0" applyFont="1" applyBorder="1" applyAlignment="1">
      <alignment horizontal="center" vertical="center"/>
    </xf>
    <xf numFmtId="0" fontId="24" fillId="0" borderId="26" xfId="0" applyFont="1" applyBorder="1" applyAlignment="1">
      <alignment horizontal="center" vertical="center"/>
    </xf>
    <xf numFmtId="0" fontId="24" fillId="0" borderId="36" xfId="0" applyFont="1" applyBorder="1" applyAlignment="1" applyProtection="1">
      <alignment horizontal="left" vertical="center" wrapText="1"/>
      <protection locked="0"/>
    </xf>
    <xf numFmtId="0" fontId="24" fillId="0" borderId="37" xfId="0" applyFont="1" applyBorder="1" applyAlignment="1" applyProtection="1">
      <alignment horizontal="left" vertical="center" wrapText="1"/>
      <protection locked="0"/>
    </xf>
    <xf numFmtId="0" fontId="24" fillId="0" borderId="44" xfId="0" applyFont="1" applyBorder="1" applyAlignment="1" applyProtection="1">
      <alignment horizontal="left" vertical="center" wrapText="1"/>
      <protection locked="0"/>
    </xf>
    <xf numFmtId="0" fontId="24" fillId="0" borderId="43" xfId="0" applyFont="1" applyBorder="1" applyAlignment="1" applyProtection="1">
      <alignment horizontal="left" vertical="center" wrapText="1"/>
      <protection locked="0"/>
    </xf>
    <xf numFmtId="0" fontId="24" fillId="0" borderId="46" xfId="0" applyFont="1" applyBorder="1" applyAlignment="1" applyProtection="1">
      <alignment horizontal="left" vertical="center" wrapText="1"/>
      <protection locked="0"/>
    </xf>
    <xf numFmtId="0" fontId="24" fillId="0" borderId="47" xfId="0" applyFont="1" applyBorder="1" applyAlignment="1" applyProtection="1">
      <alignment horizontal="left" vertical="center" wrapText="1"/>
      <protection locked="0"/>
    </xf>
    <xf numFmtId="0" fontId="24" fillId="0" borderId="15" xfId="0" applyFont="1" applyBorder="1" applyAlignment="1">
      <alignment horizontal="center" vertical="center"/>
    </xf>
    <xf numFmtId="0" fontId="24" fillId="0" borderId="14" xfId="0" applyFont="1" applyBorder="1" applyAlignment="1">
      <alignment horizontal="center" vertical="center"/>
    </xf>
    <xf numFmtId="0" fontId="24" fillId="0" borderId="19" xfId="0" applyFont="1" applyBorder="1" applyAlignment="1" applyProtection="1">
      <alignment vertical="center" wrapText="1"/>
      <protection locked="0"/>
    </xf>
    <xf numFmtId="0" fontId="0" fillId="0" borderId="10" xfId="0" applyBorder="1" applyAlignment="1" applyProtection="1">
      <alignment vertical="center" wrapText="1"/>
      <protection locked="0"/>
    </xf>
    <xf numFmtId="0" fontId="0" fillId="0" borderId="17" xfId="0" applyBorder="1" applyAlignment="1" applyProtection="1">
      <alignment vertical="center" wrapText="1"/>
      <protection locked="0"/>
    </xf>
    <xf numFmtId="0" fontId="0" fillId="0" borderId="9" xfId="0" applyBorder="1" applyAlignment="1" applyProtection="1">
      <alignment vertical="center" wrapText="1"/>
      <protection locked="0"/>
    </xf>
    <xf numFmtId="0" fontId="24" fillId="0" borderId="10" xfId="0" applyFont="1" applyBorder="1" applyAlignment="1">
      <alignment horizontal="center" vertical="center" wrapText="1"/>
    </xf>
    <xf numFmtId="0" fontId="24" fillId="0" borderId="9" xfId="0" applyFont="1" applyBorder="1" applyAlignment="1">
      <alignment horizontal="center" vertical="center" wrapText="1"/>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4" fillId="0" borderId="17" xfId="0" applyFont="1" applyBorder="1" applyAlignment="1">
      <alignment horizontal="center" vertical="center"/>
    </xf>
    <xf numFmtId="0" fontId="24" fillId="0" borderId="9" xfId="0" applyFont="1" applyBorder="1" applyAlignment="1">
      <alignment horizontal="center" vertical="center"/>
    </xf>
    <xf numFmtId="0" fontId="24" fillId="0" borderId="6" xfId="0" applyFont="1" applyBorder="1" applyAlignment="1">
      <alignment horizontal="center" vertical="center"/>
    </xf>
    <xf numFmtId="0" fontId="24" fillId="0" borderId="39" xfId="0" applyFont="1" applyBorder="1" applyAlignment="1" applyProtection="1">
      <alignment horizontal="left" vertical="center" wrapText="1"/>
      <protection locked="0"/>
    </xf>
    <xf numFmtId="0" fontId="24" fillId="0" borderId="21" xfId="0" applyFont="1" applyBorder="1" applyAlignment="1" applyProtection="1">
      <alignment horizontal="left" vertical="center" wrapText="1"/>
      <protection locked="0"/>
    </xf>
    <xf numFmtId="0" fontId="24" fillId="0" borderId="22" xfId="0" applyFont="1" applyBorder="1" applyAlignment="1" applyProtection="1">
      <alignment horizontal="left" vertical="center" wrapText="1"/>
      <protection locked="0"/>
    </xf>
    <xf numFmtId="0" fontId="24" fillId="0" borderId="20" xfId="0" applyFont="1" applyBorder="1" applyAlignment="1" applyProtection="1">
      <alignment horizontal="left" vertical="center" wrapText="1"/>
      <protection locked="0"/>
    </xf>
    <xf numFmtId="0" fontId="24" fillId="0" borderId="42" xfId="0" applyFont="1" applyBorder="1" applyAlignment="1" applyProtection="1">
      <alignment horizontal="left" vertical="center" wrapText="1"/>
      <protection locked="0"/>
    </xf>
    <xf numFmtId="0" fontId="24" fillId="0" borderId="51" xfId="0" applyFont="1" applyBorder="1" applyAlignment="1" applyProtection="1">
      <alignment horizontal="left" vertical="center" wrapText="1"/>
      <protection locked="0"/>
    </xf>
    <xf numFmtId="0" fontId="24" fillId="0" borderId="52" xfId="0" applyFont="1" applyBorder="1" applyAlignment="1" applyProtection="1">
      <alignment horizontal="left" vertical="center" wrapText="1"/>
      <protection locked="0"/>
    </xf>
    <xf numFmtId="0" fontId="24" fillId="0" borderId="53" xfId="0" applyFont="1" applyBorder="1" applyAlignment="1" applyProtection="1">
      <alignment horizontal="left" vertical="center" wrapText="1"/>
      <protection locked="0"/>
    </xf>
    <xf numFmtId="0" fontId="24" fillId="0" borderId="54" xfId="0" applyFont="1" applyBorder="1" applyAlignment="1" applyProtection="1">
      <alignment horizontal="left" vertical="center" wrapText="1"/>
      <protection locked="0"/>
    </xf>
    <xf numFmtId="0" fontId="24" fillId="0" borderId="45" xfId="0" applyFont="1" applyBorder="1" applyAlignment="1" applyProtection="1">
      <alignment horizontal="left" vertical="center" wrapText="1"/>
      <protection locked="0"/>
    </xf>
    <xf numFmtId="0" fontId="24" fillId="3" borderId="31" xfId="0" applyFont="1" applyFill="1" applyBorder="1" applyAlignment="1">
      <alignment horizontal="left" vertical="center"/>
    </xf>
    <xf numFmtId="0" fontId="24" fillId="3" borderId="32" xfId="0" applyFont="1" applyFill="1" applyBorder="1" applyAlignment="1">
      <alignment horizontal="left" vertical="center"/>
    </xf>
    <xf numFmtId="0" fontId="24" fillId="3" borderId="26" xfId="0" applyFont="1" applyFill="1" applyBorder="1" applyAlignment="1">
      <alignment horizontal="left" vertical="center"/>
    </xf>
    <xf numFmtId="0" fontId="24" fillId="0" borderId="11" xfId="0" applyFont="1" applyBorder="1" applyAlignment="1">
      <alignment horizontal="center" vertical="center"/>
    </xf>
    <xf numFmtId="0" fontId="24" fillId="0" borderId="23" xfId="0" applyFont="1" applyBorder="1" applyAlignment="1" applyProtection="1">
      <alignment horizontal="left" vertical="center"/>
      <protection locked="0"/>
    </xf>
    <xf numFmtId="0" fontId="24" fillId="0" borderId="16" xfId="0" applyFont="1" applyBorder="1" applyAlignment="1" applyProtection="1">
      <alignment horizontal="left" vertical="center"/>
      <protection locked="0"/>
    </xf>
    <xf numFmtId="0" fontId="24" fillId="0" borderId="24" xfId="0" applyFont="1" applyBorder="1" applyAlignment="1" applyProtection="1">
      <alignment horizontal="left" vertical="center"/>
      <protection locked="0"/>
    </xf>
    <xf numFmtId="0" fontId="24" fillId="0" borderId="48" xfId="0" applyFont="1" applyBorder="1" applyAlignment="1" applyProtection="1">
      <alignment horizontal="left" vertical="center"/>
      <protection locked="0"/>
    </xf>
    <xf numFmtId="0" fontId="24" fillId="0" borderId="49" xfId="0" applyFont="1" applyBorder="1" applyAlignment="1" applyProtection="1">
      <alignment horizontal="left" vertical="center"/>
      <protection locked="0"/>
    </xf>
    <xf numFmtId="0" fontId="24" fillId="0" borderId="50" xfId="0" applyFont="1" applyBorder="1" applyAlignment="1" applyProtection="1">
      <alignment horizontal="left" vertical="center"/>
      <protection locked="0"/>
    </xf>
    <xf numFmtId="0" fontId="24" fillId="0" borderId="17" xfId="0" applyFont="1" applyBorder="1" applyAlignment="1" applyProtection="1">
      <alignment horizontal="center" vertical="center"/>
      <protection locked="0"/>
    </xf>
    <xf numFmtId="0" fontId="24" fillId="0" borderId="9" xfId="0" applyFont="1" applyBorder="1" applyAlignment="1" applyProtection="1">
      <alignment horizontal="center" vertical="center"/>
      <protection locked="0"/>
    </xf>
    <xf numFmtId="0" fontId="0" fillId="0" borderId="10" xfId="0" applyBorder="1"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24" fillId="0" borderId="39" xfId="0" applyFont="1" applyBorder="1" applyAlignment="1" applyProtection="1">
      <alignment vertical="center" wrapText="1"/>
      <protection locked="0"/>
    </xf>
    <xf numFmtId="0" fontId="24" fillId="0" borderId="36" xfId="0" applyFont="1" applyBorder="1" applyAlignment="1" applyProtection="1">
      <alignment vertical="center" wrapText="1"/>
      <protection locked="0"/>
    </xf>
    <xf numFmtId="0" fontId="24" fillId="0" borderId="37" xfId="0" applyFont="1" applyBorder="1" applyAlignment="1" applyProtection="1">
      <alignment vertical="center" wrapText="1"/>
      <protection locked="0"/>
    </xf>
    <xf numFmtId="0" fontId="24" fillId="0" borderId="42" xfId="0" applyFont="1" applyBorder="1" applyAlignment="1" applyProtection="1">
      <alignment vertical="center" wrapText="1"/>
      <protection locked="0"/>
    </xf>
    <xf numFmtId="0" fontId="24" fillId="0" borderId="44" xfId="0" applyFont="1" applyBorder="1" applyAlignment="1" applyProtection="1">
      <alignment vertical="center" wrapText="1"/>
      <protection locked="0"/>
    </xf>
    <xf numFmtId="0" fontId="24" fillId="0" borderId="43" xfId="0" applyFont="1" applyBorder="1" applyAlignment="1" applyProtection="1">
      <alignment vertical="center" wrapText="1"/>
      <protection locked="0"/>
    </xf>
    <xf numFmtId="0" fontId="24" fillId="0" borderId="45" xfId="0" applyFont="1" applyBorder="1" applyAlignment="1" applyProtection="1">
      <alignment vertical="center" wrapText="1"/>
      <protection locked="0"/>
    </xf>
    <xf numFmtId="0" fontId="24" fillId="0" borderId="46" xfId="0" applyFont="1" applyBorder="1" applyAlignment="1" applyProtection="1">
      <alignment vertical="center" wrapText="1"/>
      <protection locked="0"/>
    </xf>
    <xf numFmtId="0" fontId="24" fillId="0" borderId="47" xfId="0" applyFont="1" applyBorder="1" applyAlignment="1" applyProtection="1">
      <alignment vertical="center" wrapText="1"/>
      <protection locked="0"/>
    </xf>
    <xf numFmtId="0" fontId="24" fillId="0" borderId="0" xfId="0" applyFont="1" applyAlignment="1" applyProtection="1">
      <alignment horizontal="left" vertical="center"/>
      <protection locked="0"/>
    </xf>
    <xf numFmtId="0" fontId="31" fillId="0" borderId="0" xfId="6" applyFont="1" applyAlignment="1">
      <alignment horizontal="center" vertical="center" wrapText="1"/>
    </xf>
    <xf numFmtId="0" fontId="22" fillId="0" borderId="0" xfId="6" applyFont="1" applyAlignment="1">
      <alignment horizontal="center" vertical="center" wrapText="1"/>
    </xf>
    <xf numFmtId="0" fontId="28" fillId="0" borderId="2" xfId="0" applyFont="1" applyBorder="1" applyAlignment="1">
      <alignment shrinkToFit="1"/>
    </xf>
    <xf numFmtId="0" fontId="24" fillId="3" borderId="41" xfId="0" applyFont="1" applyFill="1" applyBorder="1" applyAlignment="1">
      <alignment horizontal="center" vertical="center" wrapText="1"/>
    </xf>
    <xf numFmtId="0" fontId="24" fillId="3" borderId="18"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28" xfId="0" applyFont="1" applyFill="1" applyBorder="1" applyAlignment="1">
      <alignment horizontal="center" vertical="center" wrapText="1"/>
    </xf>
    <xf numFmtId="0" fontId="24" fillId="2" borderId="13" xfId="0" applyFont="1" applyFill="1" applyBorder="1" applyAlignment="1" applyProtection="1">
      <alignment horizontal="left" vertical="center" wrapText="1"/>
      <protection locked="0"/>
    </xf>
    <xf numFmtId="0" fontId="24" fillId="2" borderId="25" xfId="0" applyFont="1" applyFill="1" applyBorder="1" applyAlignment="1" applyProtection="1">
      <alignment horizontal="left" vertical="center" wrapText="1"/>
      <protection locked="0"/>
    </xf>
    <xf numFmtId="0" fontId="24" fillId="2" borderId="2" xfId="0" applyFont="1" applyFill="1" applyBorder="1" applyAlignment="1" applyProtection="1">
      <alignment horizontal="left" vertical="center" wrapText="1"/>
      <protection locked="0"/>
    </xf>
    <xf numFmtId="0" fontId="24" fillId="2" borderId="4" xfId="0" applyFont="1" applyFill="1" applyBorder="1" applyAlignment="1" applyProtection="1">
      <alignment horizontal="left" vertical="center" wrapText="1"/>
      <protection locked="0"/>
    </xf>
    <xf numFmtId="0" fontId="56" fillId="0" borderId="0" xfId="36" applyFont="1" applyAlignment="1">
      <alignment horizontal="center" vertical="center" wrapText="1"/>
    </xf>
    <xf numFmtId="0" fontId="56" fillId="0" borderId="8" xfId="36" applyFont="1" applyBorder="1" applyAlignment="1">
      <alignment horizontal="center" vertical="center" wrapText="1"/>
    </xf>
    <xf numFmtId="0" fontId="56" fillId="0" borderId="0" xfId="36" applyFont="1" applyAlignment="1">
      <alignment horizontal="center" vertical="center"/>
    </xf>
    <xf numFmtId="0" fontId="57" fillId="12" borderId="9" xfId="28" applyFont="1" applyFill="1" applyBorder="1" applyAlignment="1">
      <alignment horizontal="left" vertical="center" shrinkToFit="1"/>
    </xf>
    <xf numFmtId="0" fontId="57" fillId="12" borderId="32" xfId="28" applyFont="1" applyFill="1" applyBorder="1" applyAlignment="1">
      <alignment horizontal="left" vertical="center" shrinkToFit="1"/>
    </xf>
    <xf numFmtId="0" fontId="59" fillId="0" borderId="0" xfId="36" applyFont="1" applyAlignment="1">
      <alignment vertical="center" wrapText="1"/>
    </xf>
    <xf numFmtId="0" fontId="59" fillId="0" borderId="0" xfId="36" applyFont="1">
      <alignment vertical="center"/>
    </xf>
    <xf numFmtId="0" fontId="57" fillId="13" borderId="3" xfId="36" applyFont="1" applyFill="1" applyBorder="1" applyAlignment="1">
      <alignment horizontal="left" vertical="center" wrapText="1"/>
    </xf>
    <xf numFmtId="0" fontId="57" fillId="13" borderId="19" xfId="36" applyFont="1" applyFill="1" applyBorder="1" applyAlignment="1">
      <alignment horizontal="left" vertical="center" wrapText="1"/>
    </xf>
    <xf numFmtId="0" fontId="57" fillId="13" borderId="10" xfId="36" applyFont="1" applyFill="1" applyBorder="1" applyAlignment="1">
      <alignment horizontal="left" vertical="center" wrapText="1"/>
    </xf>
    <xf numFmtId="0" fontId="57" fillId="13" borderId="5" xfId="36" applyFont="1" applyFill="1" applyBorder="1" applyAlignment="1">
      <alignment horizontal="left" vertical="center" wrapText="1"/>
    </xf>
    <xf numFmtId="0" fontId="55" fillId="0" borderId="15" xfId="36" applyFont="1" applyBorder="1" applyAlignment="1" applyProtection="1">
      <alignment horizontal="center" vertical="center"/>
      <protection locked="0"/>
    </xf>
    <xf numFmtId="0" fontId="55" fillId="0" borderId="11" xfId="36" applyFont="1" applyBorder="1" applyAlignment="1" applyProtection="1">
      <alignment horizontal="center" vertical="center"/>
      <protection locked="0"/>
    </xf>
    <xf numFmtId="0" fontId="55" fillId="0" borderId="14" xfId="36" applyFont="1" applyBorder="1" applyAlignment="1" applyProtection="1">
      <alignment horizontal="center" vertical="center"/>
      <protection locked="0"/>
    </xf>
    <xf numFmtId="0" fontId="57" fillId="13" borderId="31" xfId="36" applyFont="1" applyFill="1" applyBorder="1" applyAlignment="1">
      <alignment horizontal="left" vertical="center" wrapText="1"/>
    </xf>
    <xf numFmtId="0" fontId="57" fillId="13" borderId="32" xfId="36" applyFont="1" applyFill="1" applyBorder="1" applyAlignment="1">
      <alignment horizontal="left" vertical="center" wrapText="1"/>
    </xf>
    <xf numFmtId="0" fontId="57" fillId="2" borderId="31" xfId="36" applyFont="1" applyFill="1" applyBorder="1" applyAlignment="1" applyProtection="1">
      <alignment horizontal="left" vertical="center" wrapText="1"/>
      <protection locked="0"/>
    </xf>
    <xf numFmtId="0" fontId="57" fillId="2" borderId="32" xfId="36" applyFont="1" applyFill="1" applyBorder="1" applyAlignment="1" applyProtection="1">
      <alignment horizontal="left" vertical="center" wrapText="1"/>
      <protection locked="0"/>
    </xf>
    <xf numFmtId="0" fontId="57" fillId="13" borderId="9" xfId="36" applyFont="1" applyFill="1" applyBorder="1" applyAlignment="1">
      <alignment horizontal="left" vertical="top" wrapText="1"/>
    </xf>
    <xf numFmtId="0" fontId="57" fillId="13" borderId="6" xfId="36" applyFont="1" applyFill="1" applyBorder="1" applyAlignment="1">
      <alignment horizontal="left" vertical="top" wrapText="1"/>
    </xf>
    <xf numFmtId="0" fontId="57" fillId="13" borderId="3" xfId="36" applyFont="1" applyFill="1" applyBorder="1" applyAlignment="1">
      <alignment vertical="center" wrapText="1"/>
    </xf>
    <xf numFmtId="0" fontId="57" fillId="0" borderId="31" xfId="36" applyFont="1" applyBorder="1" applyAlignment="1">
      <alignment vertical="center" wrapText="1"/>
    </xf>
    <xf numFmtId="0" fontId="57" fillId="0" borderId="32" xfId="36" applyFont="1" applyBorder="1" applyAlignment="1">
      <alignment vertical="center" wrapText="1"/>
    </xf>
    <xf numFmtId="0" fontId="57" fillId="0" borderId="26" xfId="36" applyFont="1" applyBorder="1" applyAlignment="1">
      <alignment vertical="center" wrapText="1"/>
    </xf>
    <xf numFmtId="0" fontId="57" fillId="13" borderId="19" xfId="37" applyFont="1" applyFill="1" applyBorder="1" applyAlignment="1">
      <alignment horizontal="left" vertical="center" wrapText="1"/>
    </xf>
    <xf numFmtId="0" fontId="57" fillId="13" borderId="10" xfId="37" applyFont="1" applyFill="1" applyBorder="1" applyAlignment="1">
      <alignment horizontal="left" vertical="center" wrapText="1"/>
    </xf>
    <xf numFmtId="0" fontId="57" fillId="13" borderId="5" xfId="37" applyFont="1" applyFill="1" applyBorder="1" applyAlignment="1">
      <alignment horizontal="left" vertical="center" wrapText="1"/>
    </xf>
    <xf numFmtId="0" fontId="57" fillId="13" borderId="31" xfId="37" applyFont="1" applyFill="1" applyBorder="1" applyAlignment="1">
      <alignment horizontal="left" vertical="center" wrapText="1"/>
    </xf>
    <xf numFmtId="0" fontId="57" fillId="13" borderId="32" xfId="37" applyFont="1" applyFill="1" applyBorder="1" applyAlignment="1">
      <alignment horizontal="left" vertical="center" wrapText="1"/>
    </xf>
    <xf numFmtId="0" fontId="57" fillId="13" borderId="26" xfId="37" applyFont="1" applyFill="1" applyBorder="1" applyAlignment="1">
      <alignment horizontal="left" vertical="center" wrapText="1"/>
    </xf>
    <xf numFmtId="0" fontId="57" fillId="0" borderId="31" xfId="37" applyFont="1" applyBorder="1" applyAlignment="1">
      <alignment vertical="center" wrapText="1"/>
    </xf>
    <xf numFmtId="0" fontId="57" fillId="0" borderId="32" xfId="37" applyFont="1" applyBorder="1" applyAlignment="1">
      <alignment vertical="center" wrapText="1"/>
    </xf>
    <xf numFmtId="0" fontId="57" fillId="0" borderId="26" xfId="37" applyFont="1" applyBorder="1" applyAlignment="1">
      <alignment vertical="center" wrapText="1"/>
    </xf>
    <xf numFmtId="0" fontId="73" fillId="0" borderId="0" xfId="36" applyFont="1" applyAlignment="1">
      <alignment vertical="center" wrapText="1"/>
    </xf>
    <xf numFmtId="0" fontId="57" fillId="13" borderId="31" xfId="36" applyFont="1" applyFill="1" applyBorder="1" applyAlignment="1">
      <alignment vertical="center" wrapText="1"/>
    </xf>
    <xf numFmtId="0" fontId="57" fillId="13" borderId="32" xfId="36" applyFont="1" applyFill="1" applyBorder="1" applyAlignment="1">
      <alignment vertical="center" wrapText="1"/>
    </xf>
    <xf numFmtId="0" fontId="57" fillId="13" borderId="26" xfId="36" applyFont="1" applyFill="1" applyBorder="1" applyAlignment="1">
      <alignment vertical="center" wrapText="1"/>
    </xf>
    <xf numFmtId="0" fontId="57" fillId="0" borderId="31" xfId="36" applyFont="1" applyBorder="1" applyAlignment="1">
      <alignment horizontal="left" vertical="center" wrapText="1"/>
    </xf>
    <xf numFmtId="0" fontId="57" fillId="0" borderId="32" xfId="36" applyFont="1" applyBorder="1" applyAlignment="1">
      <alignment horizontal="left" vertical="center" wrapText="1"/>
    </xf>
    <xf numFmtId="0" fontId="57" fillId="0" borderId="26" xfId="36" applyFont="1" applyBorder="1" applyAlignment="1">
      <alignment horizontal="left" vertical="center" wrapText="1"/>
    </xf>
    <xf numFmtId="0" fontId="57" fillId="13" borderId="15" xfId="36" applyFont="1" applyFill="1" applyBorder="1" applyAlignment="1">
      <alignment vertical="center" wrapText="1"/>
    </xf>
    <xf numFmtId="0" fontId="61" fillId="13" borderId="17" xfId="36" applyFont="1" applyFill="1" applyBorder="1" applyAlignment="1">
      <alignment vertical="center" wrapText="1"/>
    </xf>
    <xf numFmtId="0" fontId="61" fillId="13" borderId="9" xfId="36" applyFont="1" applyFill="1" applyBorder="1" applyAlignment="1">
      <alignment vertical="center" wrapText="1"/>
    </xf>
    <xf numFmtId="0" fontId="61" fillId="13" borderId="6" xfId="36" applyFont="1" applyFill="1" applyBorder="1" applyAlignment="1">
      <alignment vertical="center" wrapText="1"/>
    </xf>
    <xf numFmtId="0" fontId="72" fillId="13" borderId="17" xfId="36" applyFont="1" applyFill="1" applyBorder="1" applyAlignment="1">
      <alignment vertical="center" wrapText="1"/>
    </xf>
    <xf numFmtId="0" fontId="72" fillId="13" borderId="9" xfId="36" applyFont="1" applyFill="1" applyBorder="1" applyAlignment="1">
      <alignment vertical="center" wrapText="1"/>
    </xf>
    <xf numFmtId="0" fontId="72" fillId="13" borderId="6" xfId="36" applyFont="1" applyFill="1" applyBorder="1" applyAlignment="1">
      <alignment vertical="center" wrapText="1"/>
    </xf>
    <xf numFmtId="0" fontId="55" fillId="2" borderId="19" xfId="36" applyFont="1" applyFill="1" applyBorder="1" applyAlignment="1" applyProtection="1">
      <alignment vertical="top" wrapText="1"/>
      <protection locked="0"/>
    </xf>
    <xf numFmtId="0" fontId="55" fillId="2" borderId="10" xfId="36" applyFont="1" applyFill="1" applyBorder="1" applyAlignment="1" applyProtection="1">
      <alignment vertical="top" wrapText="1"/>
      <protection locked="0"/>
    </xf>
    <xf numFmtId="0" fontId="55" fillId="2" borderId="5" xfId="36" applyFont="1" applyFill="1" applyBorder="1" applyAlignment="1" applyProtection="1">
      <alignment vertical="top" wrapText="1"/>
      <protection locked="0"/>
    </xf>
    <xf numFmtId="0" fontId="55" fillId="2" borderId="17" xfId="36" applyFont="1" applyFill="1" applyBorder="1" applyAlignment="1" applyProtection="1">
      <alignment vertical="top" wrapText="1"/>
      <protection locked="0"/>
    </xf>
    <xf numFmtId="0" fontId="55" fillId="2" borderId="9" xfId="36" applyFont="1" applyFill="1" applyBorder="1" applyAlignment="1" applyProtection="1">
      <alignment vertical="top" wrapText="1"/>
      <protection locked="0"/>
    </xf>
    <xf numFmtId="0" fontId="55" fillId="2" borderId="6" xfId="36" applyFont="1" applyFill="1" applyBorder="1" applyAlignment="1" applyProtection="1">
      <alignment vertical="top" wrapText="1"/>
      <protection locked="0"/>
    </xf>
    <xf numFmtId="0" fontId="57" fillId="13" borderId="32" xfId="36" applyFont="1" applyFill="1" applyBorder="1" applyProtection="1">
      <alignment vertical="center"/>
      <protection locked="0"/>
    </xf>
    <xf numFmtId="0" fontId="57" fillId="13" borderId="26" xfId="36" applyFont="1" applyFill="1" applyBorder="1" applyProtection="1">
      <alignment vertical="center"/>
      <protection locked="0"/>
    </xf>
    <xf numFmtId="0" fontId="57" fillId="0" borderId="31" xfId="36" applyFont="1" applyBorder="1" applyAlignment="1" applyProtection="1">
      <alignment horizontal="left" vertical="center" wrapText="1"/>
      <protection locked="0"/>
    </xf>
    <xf numFmtId="0" fontId="57" fillId="0" borderId="32" xfId="36" applyFont="1" applyBorder="1" applyAlignment="1" applyProtection="1">
      <alignment horizontal="left" vertical="center" wrapText="1"/>
      <protection locked="0"/>
    </xf>
    <xf numFmtId="0" fontId="1" fillId="0" borderId="26" xfId="36" applyBorder="1" applyAlignment="1">
      <alignment horizontal="left" vertical="center" wrapText="1"/>
    </xf>
    <xf numFmtId="0" fontId="57" fillId="13" borderId="31" xfId="36" applyFont="1" applyFill="1" applyBorder="1" applyAlignment="1" applyProtection="1">
      <alignment vertical="center" wrapText="1"/>
      <protection locked="0"/>
    </xf>
    <xf numFmtId="0" fontId="57" fillId="13" borderId="26" xfId="36" applyFont="1" applyFill="1" applyBorder="1" applyAlignment="1" applyProtection="1">
      <alignment vertical="center" wrapText="1"/>
      <protection locked="0"/>
    </xf>
    <xf numFmtId="0" fontId="57" fillId="2" borderId="31" xfId="36" applyFont="1" applyFill="1" applyBorder="1" applyAlignment="1" applyProtection="1">
      <alignment vertical="top" wrapText="1"/>
      <protection locked="0"/>
    </xf>
    <xf numFmtId="0" fontId="57" fillId="2" borderId="32" xfId="36" applyFont="1" applyFill="1" applyBorder="1" applyAlignment="1" applyProtection="1">
      <alignment vertical="top" wrapText="1"/>
      <protection locked="0"/>
    </xf>
    <xf numFmtId="0" fontId="57" fillId="2" borderId="26" xfId="36" applyFont="1" applyFill="1" applyBorder="1" applyAlignment="1" applyProtection="1">
      <alignment vertical="top" wrapText="1"/>
      <protection locked="0"/>
    </xf>
    <xf numFmtId="0" fontId="55" fillId="13" borderId="31" xfId="36" applyFont="1" applyFill="1" applyBorder="1" applyAlignment="1">
      <alignment horizontal="left" vertical="center" wrapText="1"/>
    </xf>
    <xf numFmtId="0" fontId="55" fillId="13" borderId="26" xfId="36" applyFont="1" applyFill="1" applyBorder="1" applyAlignment="1">
      <alignment horizontal="left" vertical="center" wrapText="1"/>
    </xf>
    <xf numFmtId="0" fontId="55" fillId="13" borderId="19" xfId="36" applyFont="1" applyFill="1" applyBorder="1" applyAlignment="1">
      <alignment horizontal="left" vertical="center" wrapText="1"/>
    </xf>
    <xf numFmtId="0" fontId="55" fillId="13" borderId="10" xfId="36" applyFont="1" applyFill="1" applyBorder="1" applyAlignment="1">
      <alignment horizontal="left" vertical="center" wrapText="1"/>
    </xf>
    <xf numFmtId="0" fontId="55" fillId="13" borderId="5" xfId="36" applyFont="1" applyFill="1" applyBorder="1" applyAlignment="1">
      <alignment horizontal="left" vertical="center" wrapText="1"/>
    </xf>
    <xf numFmtId="0" fontId="72" fillId="13" borderId="0" xfId="36" applyFont="1" applyFill="1" applyAlignment="1">
      <alignment horizontal="left" vertical="center" wrapText="1"/>
    </xf>
    <xf numFmtId="0" fontId="72" fillId="13" borderId="8" xfId="36" applyFont="1" applyFill="1" applyBorder="1" applyAlignment="1">
      <alignment horizontal="left" vertical="center" wrapText="1"/>
    </xf>
    <xf numFmtId="0" fontId="57" fillId="2" borderId="19" xfId="36" applyFont="1" applyFill="1" applyBorder="1" applyAlignment="1" applyProtection="1">
      <alignment vertical="top" wrapText="1"/>
      <protection locked="0"/>
    </xf>
    <xf numFmtId="0" fontId="57" fillId="2" borderId="10" xfId="36" applyFont="1" applyFill="1" applyBorder="1" applyAlignment="1" applyProtection="1">
      <alignment vertical="top" wrapText="1"/>
      <protection locked="0"/>
    </xf>
    <xf numFmtId="0" fontId="57" fillId="2" borderId="5" xfId="36" applyFont="1" applyFill="1" applyBorder="1" applyAlignment="1" applyProtection="1">
      <alignment vertical="top" wrapText="1"/>
      <protection locked="0"/>
    </xf>
    <xf numFmtId="0" fontId="57" fillId="2" borderId="17" xfId="36" applyFont="1" applyFill="1" applyBorder="1" applyAlignment="1" applyProtection="1">
      <alignment vertical="top" wrapText="1"/>
      <protection locked="0"/>
    </xf>
    <xf numFmtId="0" fontId="57" fillId="2" borderId="9" xfId="36" applyFont="1" applyFill="1" applyBorder="1" applyAlignment="1" applyProtection="1">
      <alignment vertical="top" wrapText="1"/>
      <protection locked="0"/>
    </xf>
    <xf numFmtId="0" fontId="57" fillId="2" borderId="6" xfId="36" applyFont="1" applyFill="1" applyBorder="1" applyAlignment="1" applyProtection="1">
      <alignment vertical="top" wrapText="1"/>
      <protection locked="0"/>
    </xf>
    <xf numFmtId="0" fontId="57" fillId="2" borderId="31" xfId="36" applyFont="1" applyFill="1" applyBorder="1" applyAlignment="1" applyProtection="1">
      <alignment horizontal="center" vertical="center" wrapText="1"/>
      <protection locked="0"/>
    </xf>
    <xf numFmtId="0" fontId="57" fillId="2" borderId="32" xfId="36" applyFont="1" applyFill="1" applyBorder="1" applyAlignment="1" applyProtection="1">
      <alignment horizontal="center" vertical="center" wrapText="1"/>
      <protection locked="0"/>
    </xf>
    <xf numFmtId="0" fontId="57" fillId="2" borderId="26" xfId="36" applyFont="1" applyFill="1" applyBorder="1" applyAlignment="1" applyProtection="1">
      <alignment horizontal="center" vertical="center" wrapText="1"/>
      <protection locked="0"/>
    </xf>
    <xf numFmtId="0" fontId="57" fillId="2" borderId="26" xfId="36" applyFont="1" applyFill="1" applyBorder="1" applyAlignment="1" applyProtection="1">
      <alignment horizontal="left" vertical="center" wrapText="1"/>
      <protection locked="0"/>
    </xf>
    <xf numFmtId="0" fontId="60" fillId="0" borderId="9" xfId="36" applyFont="1" applyBorder="1" applyAlignment="1">
      <alignment horizontal="left" vertical="center" wrapText="1"/>
    </xf>
    <xf numFmtId="0" fontId="57" fillId="0" borderId="9" xfId="36" applyFont="1" applyBorder="1" applyAlignment="1">
      <alignment horizontal="left" vertical="center" wrapText="1"/>
    </xf>
    <xf numFmtId="0" fontId="57" fillId="0" borderId="31" xfId="36" applyFont="1" applyBorder="1" applyAlignment="1">
      <alignment horizontal="center" vertical="center" wrapText="1"/>
    </xf>
    <xf numFmtId="0" fontId="57" fillId="0" borderId="32" xfId="36" applyFont="1" applyBorder="1" applyAlignment="1">
      <alignment horizontal="center" vertical="center" wrapText="1"/>
    </xf>
    <xf numFmtId="0" fontId="57" fillId="0" borderId="26" xfId="36" applyFont="1" applyBorder="1" applyAlignment="1">
      <alignment horizontal="center" vertical="center" wrapText="1"/>
    </xf>
    <xf numFmtId="0" fontId="57" fillId="13" borderId="9" xfId="36" applyFont="1" applyFill="1" applyBorder="1" applyAlignment="1">
      <alignment horizontal="right" vertical="center" wrapText="1"/>
    </xf>
    <xf numFmtId="0" fontId="57" fillId="13" borderId="9" xfId="36" applyFont="1" applyFill="1" applyBorder="1" applyAlignment="1" applyProtection="1">
      <alignment vertical="center" wrapText="1"/>
      <protection locked="0"/>
    </xf>
    <xf numFmtId="0" fontId="57" fillId="0" borderId="17" xfId="36" applyFont="1" applyBorder="1" applyAlignment="1">
      <alignment horizontal="left" vertical="center" wrapText="1"/>
    </xf>
    <xf numFmtId="0" fontId="55" fillId="13" borderId="32" xfId="36" applyFont="1" applyFill="1" applyBorder="1" applyAlignment="1">
      <alignment horizontal="left" vertical="center" wrapText="1"/>
    </xf>
    <xf numFmtId="0" fontId="55" fillId="0" borderId="0" xfId="36" applyFont="1" applyAlignment="1">
      <alignment vertical="center" wrapText="1"/>
    </xf>
    <xf numFmtId="0" fontId="57" fillId="2" borderId="7" xfId="36" applyFont="1" applyFill="1" applyBorder="1" applyAlignment="1">
      <alignment horizontal="left" vertical="center" wrapText="1"/>
    </xf>
    <xf numFmtId="0" fontId="72" fillId="13" borderId="17" xfId="36" applyFont="1" applyFill="1" applyBorder="1" applyAlignment="1">
      <alignment horizontal="left" vertical="center" wrapText="1"/>
    </xf>
    <xf numFmtId="0" fontId="72" fillId="13" borderId="9" xfId="36" applyFont="1" applyFill="1" applyBorder="1" applyAlignment="1">
      <alignment horizontal="left" vertical="center" wrapText="1"/>
    </xf>
    <xf numFmtId="0" fontId="72" fillId="13" borderId="6" xfId="36" applyFont="1" applyFill="1" applyBorder="1" applyAlignment="1">
      <alignment horizontal="left" vertical="center" wrapText="1"/>
    </xf>
    <xf numFmtId="0" fontId="57" fillId="2" borderId="7" xfId="36" applyFont="1" applyFill="1" applyBorder="1" applyAlignment="1">
      <alignment horizontal="left" vertical="top" wrapText="1"/>
    </xf>
    <xf numFmtId="0" fontId="61" fillId="13" borderId="32" xfId="36" applyFont="1" applyFill="1" applyBorder="1" applyAlignment="1">
      <alignment horizontal="right" vertical="center" wrapText="1"/>
    </xf>
    <xf numFmtId="0" fontId="61" fillId="0" borderId="31" xfId="36" applyFont="1" applyBorder="1" applyAlignment="1">
      <alignment vertical="center" wrapText="1"/>
    </xf>
    <xf numFmtId="0" fontId="61" fillId="0" borderId="32" xfId="36" applyFont="1" applyBorder="1" applyAlignment="1">
      <alignment vertical="center" wrapText="1"/>
    </xf>
    <xf numFmtId="0" fontId="61" fillId="0" borderId="26" xfId="36" applyFont="1" applyBorder="1" applyAlignment="1">
      <alignment vertical="center" wrapText="1"/>
    </xf>
    <xf numFmtId="0" fontId="57" fillId="13" borderId="19" xfId="38" applyFont="1" applyFill="1" applyBorder="1" applyAlignment="1">
      <alignment horizontal="left" vertical="center" wrapText="1"/>
    </xf>
    <xf numFmtId="0" fontId="57" fillId="13" borderId="10" xfId="38" applyFont="1" applyFill="1" applyBorder="1" applyAlignment="1">
      <alignment horizontal="left" vertical="center" wrapText="1"/>
    </xf>
    <xf numFmtId="0" fontId="57" fillId="13" borderId="5" xfId="36" applyFont="1" applyFill="1" applyBorder="1" applyAlignment="1">
      <alignment horizontal="center" vertical="center" wrapText="1"/>
    </xf>
    <xf numFmtId="0" fontId="57" fillId="13" borderId="8" xfId="36" applyFont="1" applyFill="1" applyBorder="1" applyAlignment="1">
      <alignment horizontal="center" vertical="center" wrapText="1"/>
    </xf>
    <xf numFmtId="0" fontId="57" fillId="13" borderId="6" xfId="36" applyFont="1" applyFill="1" applyBorder="1" applyAlignment="1">
      <alignment horizontal="center" vertical="center" wrapText="1"/>
    </xf>
    <xf numFmtId="0" fontId="55" fillId="0" borderId="15" xfId="38" applyFont="1" applyBorder="1" applyAlignment="1" applyProtection="1">
      <alignment horizontal="center" vertical="center"/>
      <protection locked="0"/>
    </xf>
    <xf numFmtId="0" fontId="55" fillId="0" borderId="11" xfId="38" applyFont="1" applyBorder="1" applyAlignment="1" applyProtection="1">
      <alignment horizontal="center" vertical="center"/>
      <protection locked="0"/>
    </xf>
    <xf numFmtId="0" fontId="55" fillId="0" borderId="14" xfId="38" applyFont="1" applyBorder="1" applyAlignment="1" applyProtection="1">
      <alignment horizontal="center" vertical="center"/>
      <protection locked="0"/>
    </xf>
    <xf numFmtId="0" fontId="61" fillId="13" borderId="11" xfId="38" applyFont="1" applyFill="1" applyBorder="1" applyAlignment="1">
      <alignment vertical="center" wrapText="1"/>
    </xf>
    <xf numFmtId="0" fontId="57" fillId="13" borderId="11" xfId="38" applyFont="1" applyFill="1" applyBorder="1" applyAlignment="1">
      <alignment vertical="center" wrapText="1"/>
    </xf>
    <xf numFmtId="0" fontId="57" fillId="13" borderId="7" xfId="38" applyFont="1" applyFill="1" applyBorder="1" applyAlignment="1">
      <alignment vertical="center" wrapText="1"/>
    </xf>
    <xf numFmtId="0" fontId="57" fillId="2" borderId="31" xfId="38" applyFont="1" applyFill="1" applyBorder="1" applyAlignment="1" applyProtection="1">
      <alignment horizontal="left" vertical="center" wrapText="1"/>
      <protection locked="0"/>
    </xf>
    <xf numFmtId="0" fontId="57" fillId="2" borderId="32" xfId="38" applyFont="1" applyFill="1" applyBorder="1" applyAlignment="1" applyProtection="1">
      <alignment horizontal="left" vertical="center" wrapText="1"/>
      <protection locked="0"/>
    </xf>
    <xf numFmtId="0" fontId="57" fillId="2" borderId="26" xfId="38" applyFont="1" applyFill="1" applyBorder="1" applyAlignment="1" applyProtection="1">
      <alignment horizontal="left" vertical="center" wrapText="1"/>
      <protection locked="0"/>
    </xf>
    <xf numFmtId="0" fontId="57" fillId="13" borderId="32" xfId="38" applyFont="1" applyFill="1" applyBorder="1" applyAlignment="1">
      <alignment horizontal="left" vertical="center" wrapText="1"/>
    </xf>
    <xf numFmtId="0" fontId="57" fillId="0" borderId="0" xfId="36" applyFont="1" applyAlignment="1">
      <alignment horizontal="left" vertical="center" wrapText="1"/>
    </xf>
    <xf numFmtId="0" fontId="61" fillId="13" borderId="11" xfId="36" applyFont="1" applyFill="1" applyBorder="1" applyAlignment="1">
      <alignment vertical="center" wrapText="1"/>
    </xf>
    <xf numFmtId="0" fontId="57" fillId="13" borderId="11" xfId="36" applyFont="1" applyFill="1" applyBorder="1" applyAlignment="1">
      <alignment vertical="center" wrapText="1"/>
    </xf>
    <xf numFmtId="0" fontId="57" fillId="13" borderId="7" xfId="36" applyFont="1" applyFill="1" applyBorder="1" applyAlignment="1">
      <alignment vertical="center" wrapText="1"/>
    </xf>
    <xf numFmtId="0" fontId="57" fillId="13" borderId="26" xfId="36" applyFont="1" applyFill="1" applyBorder="1" applyAlignment="1">
      <alignment horizontal="left" vertical="center" wrapText="1"/>
    </xf>
    <xf numFmtId="0" fontId="60" fillId="0" borderId="0" xfId="36" applyFont="1" applyAlignment="1">
      <alignment horizontal="left" vertical="center" wrapText="1"/>
    </xf>
    <xf numFmtId="0" fontId="57" fillId="2" borderId="0" xfId="36" applyFont="1" applyFill="1" applyAlignment="1">
      <alignment horizontal="left" vertical="center" wrapText="1"/>
    </xf>
    <xf numFmtId="0" fontId="57" fillId="2" borderId="0" xfId="36" applyFont="1" applyFill="1" applyAlignment="1">
      <alignment vertical="top" wrapText="1"/>
    </xf>
    <xf numFmtId="0" fontId="57" fillId="13" borderId="7" xfId="36" applyFont="1" applyFill="1" applyBorder="1" applyAlignment="1">
      <alignment wrapText="1"/>
    </xf>
    <xf numFmtId="0" fontId="57" fillId="13" borderId="0" xfId="36" applyFont="1" applyFill="1" applyAlignment="1">
      <alignment wrapText="1"/>
    </xf>
    <xf numFmtId="0" fontId="57" fillId="2" borderId="31" xfId="36" applyFont="1" applyFill="1" applyBorder="1" applyAlignment="1" applyProtection="1">
      <alignment horizontal="left" vertical="top" wrapText="1"/>
      <protection locked="0"/>
    </xf>
    <xf numFmtId="0" fontId="57" fillId="2" borderId="32" xfId="36" applyFont="1" applyFill="1" applyBorder="1" applyAlignment="1" applyProtection="1">
      <alignment horizontal="left" vertical="top" wrapText="1"/>
      <protection locked="0"/>
    </xf>
  </cellXfs>
  <cellStyles count="39">
    <cellStyle name="パーセント" xfId="11" builtinId="5"/>
    <cellStyle name="ハイパーリンク" xfId="18" builtinId="8"/>
    <cellStyle name="桁区切り" xfId="1" builtinId="6"/>
    <cellStyle name="桁区切り 2" xfId="2" xr:uid="{00000000-0005-0000-0000-000003000000}"/>
    <cellStyle name="桁区切り 2 2" xfId="13" xr:uid="{00000000-0005-0000-0000-000004000000}"/>
    <cellStyle name="桁区切り 3" xfId="8" xr:uid="{00000000-0005-0000-0000-000005000000}"/>
    <cellStyle name="標準" xfId="0" builtinId="0"/>
    <cellStyle name="標準 10 2" xfId="17" xr:uid="{00000000-0005-0000-0000-000007000000}"/>
    <cellStyle name="標準 10 2 2" xfId="25" xr:uid="{00EBD6AE-6587-46AE-B5BF-AF3E3546BA1C}"/>
    <cellStyle name="標準 10 3" xfId="20" xr:uid="{00000000-0005-0000-0000-000008000000}"/>
    <cellStyle name="標準 10 3 2" xfId="26" xr:uid="{579CC5E0-32A1-44E3-B25F-5F2646FA3CA3}"/>
    <cellStyle name="標準 13 3" xfId="15" xr:uid="{00000000-0005-0000-0000-000009000000}"/>
    <cellStyle name="標準 13 3 2" xfId="16" xr:uid="{00000000-0005-0000-0000-00000A000000}"/>
    <cellStyle name="標準 13 3 2 2" xfId="24" xr:uid="{00A1A4AF-50CB-48E2-ABC1-06F348FD796D}"/>
    <cellStyle name="標準 13 3 3" xfId="21" xr:uid="{00000000-0005-0000-0000-00000B000000}"/>
    <cellStyle name="標準 13 3 3 2" xfId="27" xr:uid="{CC1951A6-171F-4FC8-AA9D-2987B1073FD3}"/>
    <cellStyle name="標準 13 3 3 3" xfId="33" xr:uid="{D0DAEAAD-ECC1-4BFB-BAFA-20107341B231}"/>
    <cellStyle name="標準 13 3 4" xfId="23" xr:uid="{0154CD73-B096-475C-BE3E-B2389D314BA3}"/>
    <cellStyle name="標準 2" xfId="3" xr:uid="{00000000-0005-0000-0000-00000C000000}"/>
    <cellStyle name="標準 2 2" xfId="4" xr:uid="{00000000-0005-0000-0000-00000D000000}"/>
    <cellStyle name="標準 2 2 2" xfId="9" xr:uid="{00000000-0005-0000-0000-00000E000000}"/>
    <cellStyle name="標準 2 3 2" xfId="12" xr:uid="{00000000-0005-0000-0000-00000F000000}"/>
    <cellStyle name="標準 3" xfId="5" xr:uid="{00000000-0005-0000-0000-000010000000}"/>
    <cellStyle name="標準 3 2" xfId="35" xr:uid="{99BEFAB7-73BA-4AFC-8213-4DA283510765}"/>
    <cellStyle name="標準 3 3" xfId="37" xr:uid="{C5750B9C-9989-457D-BCCC-284AEEBF355D}"/>
    <cellStyle name="標準 4" xfId="7" xr:uid="{00000000-0005-0000-0000-000011000000}"/>
    <cellStyle name="標準 4 2" xfId="28" xr:uid="{1BBFC1EB-1F23-4993-BED9-BE805A0D9606}"/>
    <cellStyle name="標準 4 2 2 2" xfId="31" xr:uid="{26D63460-6A13-4E71-B180-356FB7737083}"/>
    <cellStyle name="標準 4 2 2 2 2" xfId="38" xr:uid="{CD95C167-DEF7-41D2-9DE1-96DA01682410}"/>
    <cellStyle name="標準 4 2 3" xfId="30" xr:uid="{59AFAE96-4111-47AA-80CB-8C384DFAA3DD}"/>
    <cellStyle name="標準 4 2 3 2" xfId="36" xr:uid="{08BE1C62-4539-472F-8924-2977E31EF743}"/>
    <cellStyle name="標準 5" xfId="29" xr:uid="{62F95EFF-8DE9-4CDE-B6BE-4C22D20FCE1B}"/>
    <cellStyle name="標準 6" xfId="14" xr:uid="{00000000-0005-0000-0000-000012000000}"/>
    <cellStyle name="標準 6 2" xfId="22" xr:uid="{138C7CA5-FBA4-4018-B829-E25A4B75961B}"/>
    <cellStyle name="標準 7" xfId="32" xr:uid="{DB29C101-A798-43E5-88CB-52119804AC79}"/>
    <cellStyle name="標準 7 2" xfId="19" xr:uid="{00000000-0005-0000-0000-000013000000}"/>
    <cellStyle name="標準 8" xfId="34" xr:uid="{22E98988-AF25-4C82-A030-AB5697F8BCF9}"/>
    <cellStyle name="標準_経費" xfId="10" xr:uid="{00000000-0005-0000-0000-000014000000}"/>
    <cellStyle name="標準_平成１９年度芸術拠点形成事業　計画書（様式）" xfId="6" xr:uid="{00000000-0005-0000-0000-000015000000}"/>
  </cellStyles>
  <dxfs count="0"/>
  <tableStyles count="0" defaultTableStyle="TableStyleMedium9" defaultPivotStyle="PivotStyleLight16"/>
  <colors>
    <mruColors>
      <color rgb="FFFFFF99"/>
      <color rgb="FFFFFFCC"/>
      <color rgb="FFB6DDE8"/>
      <color rgb="FFC00000"/>
      <color rgb="FFB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120650</xdr:colOff>
      <xdr:row>255</xdr:row>
      <xdr:rowOff>298450</xdr:rowOff>
    </xdr:from>
    <xdr:to>
      <xdr:col>10</xdr:col>
      <xdr:colOff>596900</xdr:colOff>
      <xdr:row>256</xdr:row>
      <xdr:rowOff>139700</xdr:rowOff>
    </xdr:to>
    <xdr:sp macro="" textlink="">
      <xdr:nvSpPr>
        <xdr:cNvPr id="2" name="大かっこ 1">
          <a:extLst>
            <a:ext uri="{FF2B5EF4-FFF2-40B4-BE49-F238E27FC236}">
              <a16:creationId xmlns:a16="http://schemas.microsoft.com/office/drawing/2014/main" id="{6AAC092C-9393-42F1-A898-18E0D8DA91B5}"/>
            </a:ext>
          </a:extLst>
        </xdr:cNvPr>
        <xdr:cNvSpPr/>
      </xdr:nvSpPr>
      <xdr:spPr>
        <a:xfrm>
          <a:off x="3238500" y="58204100"/>
          <a:ext cx="2590800" cy="152400"/>
        </a:xfrm>
        <a:prstGeom prst="bracketPair">
          <a:avLst>
            <a:gd name="adj" fmla="val 28862"/>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53</xdr:row>
          <xdr:rowOff>190500</xdr:rowOff>
        </xdr:from>
        <xdr:to>
          <xdr:col>2</xdr:col>
          <xdr:colOff>666750</xdr:colOff>
          <xdr:row>54</xdr:row>
          <xdr:rowOff>228600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6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55</xdr:row>
          <xdr:rowOff>238125</xdr:rowOff>
        </xdr:from>
        <xdr:to>
          <xdr:col>2</xdr:col>
          <xdr:colOff>685800</xdr:colOff>
          <xdr:row>56</xdr:row>
          <xdr:rowOff>238125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6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57</xdr:row>
          <xdr:rowOff>257175</xdr:rowOff>
        </xdr:from>
        <xdr:to>
          <xdr:col>2</xdr:col>
          <xdr:colOff>685800</xdr:colOff>
          <xdr:row>58</xdr:row>
          <xdr:rowOff>209550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6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85</xdr:row>
          <xdr:rowOff>47625</xdr:rowOff>
        </xdr:from>
        <xdr:to>
          <xdr:col>4</xdr:col>
          <xdr:colOff>266700</xdr:colOff>
          <xdr:row>86</xdr:row>
          <xdr:rowOff>228600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6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85</xdr:row>
          <xdr:rowOff>47625</xdr:rowOff>
        </xdr:from>
        <xdr:to>
          <xdr:col>5</xdr:col>
          <xdr:colOff>419100</xdr:colOff>
          <xdr:row>86</xdr:row>
          <xdr:rowOff>228600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6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85</xdr:row>
          <xdr:rowOff>47625</xdr:rowOff>
        </xdr:from>
        <xdr:to>
          <xdr:col>6</xdr:col>
          <xdr:colOff>219075</xdr:colOff>
          <xdr:row>86</xdr:row>
          <xdr:rowOff>228600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6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85</xdr:row>
          <xdr:rowOff>47625</xdr:rowOff>
        </xdr:from>
        <xdr:to>
          <xdr:col>7</xdr:col>
          <xdr:colOff>457200</xdr:colOff>
          <xdr:row>86</xdr:row>
          <xdr:rowOff>228600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6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86</xdr:row>
          <xdr:rowOff>228600</xdr:rowOff>
        </xdr:from>
        <xdr:to>
          <xdr:col>4</xdr:col>
          <xdr:colOff>285750</xdr:colOff>
          <xdr:row>88</xdr:row>
          <xdr:rowOff>0</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6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86</xdr:row>
          <xdr:rowOff>228600</xdr:rowOff>
        </xdr:from>
        <xdr:to>
          <xdr:col>5</xdr:col>
          <xdr:colOff>438150</xdr:colOff>
          <xdr:row>87</xdr:row>
          <xdr:rowOff>228600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6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86</xdr:row>
          <xdr:rowOff>228600</xdr:rowOff>
        </xdr:from>
        <xdr:to>
          <xdr:col>6</xdr:col>
          <xdr:colOff>219075</xdr:colOff>
          <xdr:row>87</xdr:row>
          <xdr:rowOff>228600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6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92</xdr:row>
          <xdr:rowOff>0</xdr:rowOff>
        </xdr:from>
        <xdr:to>
          <xdr:col>2</xdr:col>
          <xdr:colOff>723900</xdr:colOff>
          <xdr:row>92</xdr:row>
          <xdr:rowOff>228600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6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92</xdr:row>
          <xdr:rowOff>19050</xdr:rowOff>
        </xdr:from>
        <xdr:to>
          <xdr:col>3</xdr:col>
          <xdr:colOff>571500</xdr:colOff>
          <xdr:row>92</xdr:row>
          <xdr:rowOff>209550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6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92</xdr:row>
          <xdr:rowOff>0</xdr:rowOff>
        </xdr:from>
        <xdr:to>
          <xdr:col>4</xdr:col>
          <xdr:colOff>238125</xdr:colOff>
          <xdr:row>92</xdr:row>
          <xdr:rowOff>228600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6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92</xdr:row>
          <xdr:rowOff>0</xdr:rowOff>
        </xdr:from>
        <xdr:to>
          <xdr:col>5</xdr:col>
          <xdr:colOff>295275</xdr:colOff>
          <xdr:row>92</xdr:row>
          <xdr:rowOff>228600</xdr:rowOff>
        </xdr:to>
        <xdr:sp macro="" textlink="">
          <xdr:nvSpPr>
            <xdr:cNvPr id="12302" name="Check Box 14" hidden="1">
              <a:extLst>
                <a:ext uri="{63B3BB69-23CF-44E3-9099-C40C66FF867C}">
                  <a14:compatExt spid="_x0000_s12302"/>
                </a:ext>
                <a:ext uri="{FF2B5EF4-FFF2-40B4-BE49-F238E27FC236}">
                  <a16:creationId xmlns:a16="http://schemas.microsoft.com/office/drawing/2014/main" id="{00000000-0008-0000-0600-00000E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7"/>
  <sheetViews>
    <sheetView tabSelected="1" view="pageBreakPreview" zoomScaleNormal="100" zoomScaleSheetLayoutView="100" workbookViewId="0">
      <selection activeCell="B2" sqref="B2"/>
    </sheetView>
  </sheetViews>
  <sheetFormatPr defaultRowHeight="13.5"/>
  <cols>
    <col min="1" max="1" width="32.375" customWidth="1"/>
    <col min="2" max="2" width="62.125" customWidth="1"/>
  </cols>
  <sheetData>
    <row r="1" spans="1:3" s="64" customFormat="1" ht="27.75" customHeight="1">
      <c r="A1" s="93" t="s">
        <v>87</v>
      </c>
    </row>
    <row r="2" spans="1:3" s="64" customFormat="1" ht="30" customHeight="1">
      <c r="A2" s="183" t="s">
        <v>128</v>
      </c>
      <c r="B2" s="214"/>
      <c r="C2" s="98"/>
    </row>
    <row r="3" spans="1:3" s="64" customFormat="1" ht="30" customHeight="1">
      <c r="A3" s="183" t="s">
        <v>88</v>
      </c>
      <c r="B3" s="215"/>
      <c r="C3" s="98"/>
    </row>
    <row r="4" spans="1:3" s="64" customFormat="1" ht="30" customHeight="1">
      <c r="A4" s="183" t="s">
        <v>112</v>
      </c>
      <c r="B4" s="214"/>
      <c r="C4" s="98"/>
    </row>
    <row r="5" spans="1:3" s="64" customFormat="1" ht="30" customHeight="1">
      <c r="A5" s="183" t="s">
        <v>113</v>
      </c>
      <c r="B5" s="214"/>
      <c r="C5" s="98"/>
    </row>
    <row r="6" spans="1:3" s="64" customFormat="1" ht="30" customHeight="1">
      <c r="A6" s="154" t="s">
        <v>89</v>
      </c>
      <c r="B6" s="214"/>
      <c r="C6" s="98"/>
    </row>
    <row r="7" spans="1:3" s="64" customFormat="1" ht="30" customHeight="1">
      <c r="A7" s="155" t="s">
        <v>93</v>
      </c>
      <c r="B7" s="215"/>
    </row>
    <row r="8" spans="1:3" s="64" customFormat="1" ht="30" customHeight="1">
      <c r="A8" s="155" t="s">
        <v>112</v>
      </c>
      <c r="B8" s="215"/>
    </row>
    <row r="9" spans="1:3" s="64" customFormat="1" ht="30" customHeight="1">
      <c r="A9" s="155" t="s">
        <v>114</v>
      </c>
      <c r="B9" s="214"/>
    </row>
    <row r="10" spans="1:3" s="64" customFormat="1" ht="30" customHeight="1">
      <c r="A10" s="154" t="s">
        <v>90</v>
      </c>
      <c r="B10" s="215"/>
    </row>
    <row r="11" spans="1:3" s="64" customFormat="1" ht="30" customHeight="1">
      <c r="A11" s="154" t="s">
        <v>91</v>
      </c>
      <c r="B11" s="215"/>
    </row>
    <row r="12" spans="1:3" s="64" customFormat="1" ht="30" customHeight="1">
      <c r="A12" s="156" t="s">
        <v>92</v>
      </c>
      <c r="B12" s="216"/>
    </row>
    <row r="13" spans="1:3" s="64" customFormat="1" ht="30" customHeight="1">
      <c r="A13" s="97"/>
      <c r="B13" s="133"/>
    </row>
    <row r="14" spans="1:3" s="64" customFormat="1" ht="30" customHeight="1">
      <c r="A14" s="157" t="s">
        <v>103</v>
      </c>
      <c r="B14" s="217"/>
    </row>
    <row r="15" spans="1:3" s="64" customFormat="1" ht="30" customHeight="1">
      <c r="A15" s="158" t="s">
        <v>104</v>
      </c>
      <c r="B15" s="218"/>
    </row>
    <row r="16" spans="1:3" ht="30" customHeight="1">
      <c r="A16" s="158" t="s">
        <v>105</v>
      </c>
      <c r="B16" s="214"/>
    </row>
    <row r="17" spans="2:2" ht="36.75" customHeight="1">
      <c r="B17" s="159" t="s">
        <v>97</v>
      </c>
    </row>
  </sheetData>
  <sheetProtection algorithmName="SHA-512" hashValue="KpDcpjf8hQoItHhZfWlA4CO6aVzYrarPFGuQSdogaqTnyihlM7cJKLiJe3m3W61FjOkH4B5XUHQ8pWZc02/X/A==" saltValue="nbqacxBIhfWsrSkP10embg==" spinCount="100000" sheet="1" objects="1" scenarios="1"/>
  <phoneticPr fontId="12"/>
  <dataValidations count="2">
    <dataValidation type="list" allowBlank="1" showInputMessage="1" showErrorMessage="1" sqref="B12" xr:uid="{00000000-0002-0000-0100-000000000000}">
      <formula1>"課税事業者,免税事業者及び簡易課税事業者"</formula1>
    </dataValidation>
    <dataValidation type="list" allowBlank="1" showInputMessage="1" showErrorMessage="1" sqref="B14" xr:uid="{00000000-0002-0000-0100-000001000000}">
      <formula1>"劇場所在地,団体所在地,その他（下の欄に記載してください）"</formula1>
    </dataValidation>
  </dataValidations>
  <pageMargins left="0.7" right="0.7" top="0.75" bottom="0.75" header="0.3" footer="0.3"/>
  <pageSetup paperSize="9" scale="94"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4"/>
    <pageSetUpPr fitToPage="1"/>
  </sheetPr>
  <dimension ref="A1:T42"/>
  <sheetViews>
    <sheetView showGridLines="0" view="pageBreakPreview" zoomScaleNormal="100" zoomScaleSheetLayoutView="100" workbookViewId="0">
      <selection activeCell="L5" sqref="L5"/>
    </sheetView>
  </sheetViews>
  <sheetFormatPr defaultColWidth="9" defaultRowHeight="13.5"/>
  <cols>
    <col min="1" max="1" width="3" style="14" customWidth="1"/>
    <col min="2" max="2" width="4.875" style="14" customWidth="1"/>
    <col min="3" max="3" width="7" style="14" customWidth="1"/>
    <col min="4" max="4" width="4.875" style="14" customWidth="1"/>
    <col min="5" max="5" width="7" style="14" customWidth="1"/>
    <col min="6" max="6" width="8.5" style="14" customWidth="1"/>
    <col min="7" max="7" width="7.5" style="14" customWidth="1"/>
    <col min="8" max="8" width="6" style="14" customWidth="1"/>
    <col min="9" max="9" width="7.625" style="14" customWidth="1"/>
    <col min="10" max="10" width="7.5" style="14" customWidth="1"/>
    <col min="11" max="11" width="9.875" style="14" customWidth="1"/>
    <col min="12" max="12" width="3.5" style="14" customWidth="1"/>
    <col min="13" max="14" width="3.125" style="14" customWidth="1"/>
    <col min="15" max="15" width="3" style="14" customWidth="1"/>
    <col min="16" max="16" width="16.875" style="5" hidden="1" customWidth="1"/>
    <col min="17" max="17" width="9" style="5" hidden="1" customWidth="1"/>
    <col min="18" max="19" width="9" style="4" hidden="1" customWidth="1"/>
    <col min="20" max="20" width="9" style="5"/>
    <col min="21" max="21" width="9" style="4" customWidth="1"/>
    <col min="22" max="16384" width="9" style="4"/>
  </cols>
  <sheetData>
    <row r="1" spans="1:20" ht="19.5" customHeight="1">
      <c r="A1" s="440" t="s">
        <v>117</v>
      </c>
      <c r="B1" s="440"/>
      <c r="C1" s="440"/>
      <c r="D1" s="440"/>
      <c r="E1" s="442" t="s">
        <v>232</v>
      </c>
      <c r="F1" s="442"/>
      <c r="G1" s="442"/>
      <c r="H1" s="442"/>
      <c r="I1" s="442"/>
      <c r="J1" s="442"/>
      <c r="K1" s="442"/>
      <c r="L1" s="15"/>
      <c r="M1" s="15"/>
      <c r="N1" s="16"/>
      <c r="O1" s="16"/>
    </row>
    <row r="2" spans="1:20" ht="20.25" customHeight="1">
      <c r="A2" s="16"/>
      <c r="B2" s="16"/>
      <c r="C2" s="16"/>
      <c r="D2" s="15"/>
      <c r="E2" s="442"/>
      <c r="F2" s="442"/>
      <c r="G2" s="442"/>
      <c r="H2" s="442"/>
      <c r="I2" s="442"/>
      <c r="J2" s="442"/>
      <c r="K2" s="442"/>
      <c r="L2" s="15"/>
      <c r="M2" s="15"/>
      <c r="N2" s="16"/>
      <c r="O2" s="16"/>
    </row>
    <row r="3" spans="1:20" ht="18" customHeight="1">
      <c r="A3" s="16"/>
      <c r="B3" s="16"/>
      <c r="C3" s="16"/>
      <c r="D3" s="15"/>
      <c r="E3" s="442"/>
      <c r="F3" s="442"/>
      <c r="G3" s="442"/>
      <c r="H3" s="442"/>
      <c r="I3" s="442"/>
      <c r="J3" s="442"/>
      <c r="K3" s="442"/>
      <c r="L3" s="15"/>
      <c r="M3" s="15"/>
      <c r="N3" s="16"/>
      <c r="O3" s="16"/>
    </row>
    <row r="4" spans="1:20" ht="12.6" customHeight="1">
      <c r="A4" s="52"/>
      <c r="B4" s="52"/>
      <c r="C4" s="52"/>
      <c r="D4" s="52"/>
      <c r="E4" s="53"/>
      <c r="F4" s="53"/>
      <c r="G4" s="53"/>
      <c r="H4" s="53"/>
      <c r="I4" s="53"/>
      <c r="J4" s="53"/>
      <c r="K4" s="53"/>
      <c r="L4" s="53"/>
      <c r="M4" s="53"/>
      <c r="N4" s="52"/>
      <c r="O4" s="52"/>
    </row>
    <row r="5" spans="1:20" ht="18" customHeight="1">
      <c r="A5" s="54"/>
      <c r="B5" s="54"/>
      <c r="C5" s="54"/>
      <c r="D5" s="54"/>
      <c r="E5" s="54"/>
      <c r="F5" s="54"/>
      <c r="G5" s="54"/>
      <c r="H5" s="54"/>
      <c r="I5" s="54"/>
      <c r="J5" s="54"/>
      <c r="K5" s="211" t="s">
        <v>233</v>
      </c>
      <c r="L5" s="235"/>
      <c r="M5" s="212" t="s">
        <v>100</v>
      </c>
      <c r="N5" s="235"/>
      <c r="O5" s="237" t="s">
        <v>99</v>
      </c>
      <c r="P5" s="1"/>
      <c r="T5" s="202" t="s">
        <v>281</v>
      </c>
    </row>
    <row r="6" spans="1:20" ht="16.5" customHeight="1">
      <c r="A6" s="54"/>
      <c r="B6" s="54"/>
      <c r="C6" s="54"/>
      <c r="D6" s="54"/>
      <c r="E6" s="54"/>
      <c r="F6" s="54"/>
      <c r="G6" s="54"/>
      <c r="H6" s="54"/>
      <c r="I6" s="54"/>
      <c r="J6" s="54"/>
      <c r="K6" s="55"/>
      <c r="L6" s="55"/>
      <c r="M6" s="55"/>
      <c r="N6" s="55"/>
      <c r="O6" s="55"/>
    </row>
    <row r="7" spans="1:20" ht="18" customHeight="1">
      <c r="A7" s="438" t="s">
        <v>48</v>
      </c>
      <c r="B7" s="438"/>
      <c r="C7" s="438"/>
      <c r="D7" s="438"/>
      <c r="E7" s="438"/>
      <c r="F7" s="438"/>
      <c r="G7" s="438"/>
      <c r="H7" s="54"/>
      <c r="I7" s="54"/>
      <c r="J7" s="54"/>
      <c r="K7" s="54"/>
      <c r="L7" s="54"/>
      <c r="M7" s="54"/>
      <c r="N7" s="54"/>
      <c r="O7" s="54"/>
    </row>
    <row r="8" spans="1:20" ht="15" customHeight="1">
      <c r="A8" s="54"/>
      <c r="B8" s="54"/>
      <c r="C8" s="54"/>
      <c r="D8" s="54"/>
      <c r="E8" s="54"/>
      <c r="F8" s="54"/>
      <c r="G8" s="54"/>
      <c r="H8" s="54"/>
      <c r="I8" s="54"/>
      <c r="J8" s="54"/>
      <c r="K8" s="54"/>
      <c r="L8" s="54"/>
      <c r="M8" s="54"/>
      <c r="N8" s="54"/>
      <c r="O8" s="54"/>
    </row>
    <row r="9" spans="1:20" ht="23.25" customHeight="1">
      <c r="A9" s="54"/>
      <c r="B9" s="54"/>
      <c r="C9" s="54"/>
      <c r="D9" s="54"/>
      <c r="E9" s="54"/>
      <c r="F9" s="38"/>
      <c r="G9" s="101" t="s">
        <v>38</v>
      </c>
      <c r="H9" s="57"/>
      <c r="I9" s="441" t="str">
        <f>IF(共通入力シート!B2=0,"",共通入力シート!B2)</f>
        <v/>
      </c>
      <c r="J9" s="441"/>
      <c r="K9" s="441"/>
      <c r="L9" s="441"/>
      <c r="M9" s="441"/>
      <c r="N9" s="441"/>
      <c r="O9" s="54"/>
    </row>
    <row r="10" spans="1:20" ht="16.5" customHeight="1">
      <c r="A10" s="54"/>
      <c r="B10" s="54"/>
      <c r="C10" s="54"/>
      <c r="D10" s="54"/>
      <c r="E10" s="54"/>
      <c r="F10" s="38"/>
      <c r="G10" s="58"/>
      <c r="H10" s="38"/>
      <c r="I10" s="105" t="s">
        <v>42</v>
      </c>
      <c r="J10" s="446" t="str">
        <f>IF(共通入力シート!B3=0,"",共通入力シート!B3)</f>
        <v/>
      </c>
      <c r="K10" s="446"/>
      <c r="L10" s="446"/>
      <c r="M10" s="446"/>
      <c r="N10" s="446"/>
      <c r="O10" s="54"/>
    </row>
    <row r="11" spans="1:20" ht="25.5" customHeight="1">
      <c r="A11" s="54"/>
      <c r="B11" s="54"/>
      <c r="C11" s="54"/>
      <c r="D11" s="54"/>
      <c r="E11" s="54"/>
      <c r="F11" s="38"/>
      <c r="G11" s="101" t="s">
        <v>56</v>
      </c>
      <c r="H11" s="56"/>
      <c r="I11" s="184" t="str">
        <f>IF(共通入力シート!B4=0,"",共通入力シート!B4)</f>
        <v/>
      </c>
      <c r="J11" s="437" t="str">
        <f>IF(共通入力シート!B5=0,"",共通入力シート!B5)</f>
        <v/>
      </c>
      <c r="K11" s="437"/>
      <c r="L11" s="437"/>
      <c r="M11" s="437"/>
      <c r="N11" s="437"/>
      <c r="O11" s="54"/>
    </row>
    <row r="12" spans="1:20" ht="18.75" customHeight="1">
      <c r="A12" s="54"/>
      <c r="B12" s="54"/>
      <c r="C12" s="54"/>
      <c r="D12" s="54"/>
      <c r="E12" s="54"/>
      <c r="F12" s="38"/>
      <c r="G12" s="54"/>
      <c r="H12" s="54"/>
      <c r="I12" s="52"/>
      <c r="J12" s="52"/>
      <c r="K12" s="52"/>
      <c r="L12" s="52"/>
      <c r="M12" s="52"/>
      <c r="N12" s="52"/>
      <c r="O12" s="54"/>
    </row>
    <row r="13" spans="1:20" ht="31.5" customHeight="1">
      <c r="A13" s="54"/>
      <c r="B13" s="54"/>
      <c r="C13" s="54"/>
      <c r="D13" s="54"/>
      <c r="E13" s="54"/>
      <c r="F13" s="38"/>
      <c r="G13" s="102" t="s">
        <v>30</v>
      </c>
      <c r="H13" s="59"/>
      <c r="I13" s="444" t="str">
        <f>IF(共通入力シート!B6=0,"",共通入力シート!B6)</f>
        <v/>
      </c>
      <c r="J13" s="445"/>
      <c r="K13" s="445"/>
      <c r="L13" s="445"/>
      <c r="M13" s="445"/>
      <c r="N13" s="445"/>
      <c r="O13" s="54"/>
    </row>
    <row r="14" spans="1:20" ht="15.75" customHeight="1">
      <c r="A14" s="54"/>
      <c r="B14" s="54"/>
      <c r="C14" s="54"/>
      <c r="D14" s="54"/>
      <c r="E14" s="54"/>
      <c r="F14" s="38"/>
      <c r="G14" s="103"/>
      <c r="H14" s="38"/>
      <c r="I14" s="151" t="s">
        <v>15</v>
      </c>
      <c r="J14" s="447" t="str">
        <f>IF(共通入力シート!B7=0,"",共通入力シート!B7)</f>
        <v/>
      </c>
      <c r="K14" s="447"/>
      <c r="L14" s="447"/>
      <c r="M14" s="447"/>
      <c r="N14" s="447"/>
      <c r="O14" s="54"/>
    </row>
    <row r="15" spans="1:20" ht="23.25" customHeight="1">
      <c r="A15" s="54"/>
      <c r="B15" s="54"/>
      <c r="C15" s="54"/>
      <c r="D15" s="54"/>
      <c r="E15" s="54"/>
      <c r="F15" s="38"/>
      <c r="G15" s="101" t="s">
        <v>56</v>
      </c>
      <c r="H15" s="56"/>
      <c r="I15" s="184" t="str">
        <f>IF(共通入力シート!B8=0,"",共通入力シート!B8)</f>
        <v/>
      </c>
      <c r="J15" s="437" t="str">
        <f>IF(共通入力シート!B9=0,"",共通入力シート!B9)</f>
        <v/>
      </c>
      <c r="K15" s="437"/>
      <c r="L15" s="437"/>
      <c r="M15" s="437"/>
      <c r="N15" s="437"/>
      <c r="O15" s="54"/>
    </row>
    <row r="16" spans="1:20" ht="23.25" customHeight="1">
      <c r="A16" s="54"/>
      <c r="B16" s="54"/>
      <c r="C16" s="54"/>
      <c r="D16" s="54"/>
      <c r="E16" s="54"/>
      <c r="F16" s="38"/>
      <c r="G16" s="104" t="s">
        <v>47</v>
      </c>
      <c r="H16" s="60"/>
      <c r="I16" s="448" t="str">
        <f>IF(共通入力シート!B10=0,"",共通入力シート!B10)</f>
        <v/>
      </c>
      <c r="J16" s="448"/>
      <c r="K16" s="449" t="str">
        <f>IF(共通入力シート!B11=0,"",共通入力シート!B11)</f>
        <v/>
      </c>
      <c r="L16" s="449"/>
      <c r="M16" s="449"/>
      <c r="N16" s="100"/>
      <c r="O16" s="54"/>
      <c r="T16" s="5" t="s">
        <v>267</v>
      </c>
    </row>
    <row r="17" spans="1:20" ht="34.5" customHeight="1">
      <c r="A17" s="54"/>
      <c r="B17" s="54"/>
      <c r="C17" s="54"/>
      <c r="D17" s="54"/>
      <c r="E17" s="54"/>
      <c r="F17" s="54"/>
      <c r="G17" s="54"/>
      <c r="H17" s="54"/>
      <c r="I17" s="54"/>
      <c r="J17" s="54"/>
      <c r="K17" s="54"/>
      <c r="L17" s="54"/>
      <c r="M17" s="54"/>
      <c r="N17" s="54"/>
      <c r="O17" s="54"/>
    </row>
    <row r="18" spans="1:20" ht="14.25" customHeight="1">
      <c r="A18" s="54"/>
      <c r="B18" s="4"/>
      <c r="C18" s="443" t="s">
        <v>57</v>
      </c>
      <c r="D18" s="443"/>
      <c r="E18" s="443"/>
      <c r="F18" s="443"/>
      <c r="G18" s="443"/>
      <c r="H18" s="443"/>
      <c r="I18" s="443"/>
      <c r="J18" s="443"/>
      <c r="K18" s="443"/>
      <c r="L18" s="443"/>
      <c r="M18" s="61"/>
      <c r="N18" s="52"/>
      <c r="O18" s="54"/>
    </row>
    <row r="19" spans="1:20" ht="13.5" customHeight="1">
      <c r="A19" s="52"/>
      <c r="B19" s="52"/>
      <c r="C19" s="443"/>
      <c r="D19" s="443"/>
      <c r="E19" s="443"/>
      <c r="F19" s="443"/>
      <c r="G19" s="443"/>
      <c r="H19" s="443"/>
      <c r="I19" s="443"/>
      <c r="J19" s="443"/>
      <c r="K19" s="443"/>
      <c r="L19" s="443"/>
      <c r="M19" s="61"/>
      <c r="N19" s="52"/>
      <c r="O19" s="54"/>
    </row>
    <row r="20" spans="1:20" ht="13.5" customHeight="1">
      <c r="A20" s="52"/>
      <c r="B20" s="52"/>
      <c r="C20" s="443"/>
      <c r="D20" s="443"/>
      <c r="E20" s="443"/>
      <c r="F20" s="443"/>
      <c r="G20" s="443"/>
      <c r="H20" s="443"/>
      <c r="I20" s="443"/>
      <c r="J20" s="443"/>
      <c r="K20" s="443"/>
      <c r="L20" s="443"/>
      <c r="M20" s="61"/>
      <c r="N20" s="52"/>
      <c r="O20" s="54"/>
    </row>
    <row r="21" spans="1:20" ht="24" customHeight="1">
      <c r="A21" s="63"/>
      <c r="B21" s="63"/>
      <c r="C21" s="63"/>
      <c r="D21" s="63"/>
      <c r="E21" s="63"/>
      <c r="F21" s="63"/>
      <c r="G21" s="63"/>
      <c r="H21" s="63"/>
      <c r="I21" s="63"/>
      <c r="J21" s="63"/>
      <c r="K21" s="63"/>
      <c r="L21" s="63"/>
      <c r="M21" s="63"/>
      <c r="N21" s="63"/>
      <c r="O21" s="54"/>
    </row>
    <row r="22" spans="1:20">
      <c r="A22" s="439" t="s">
        <v>1</v>
      </c>
      <c r="B22" s="439"/>
      <c r="C22" s="439"/>
      <c r="D22" s="439"/>
      <c r="E22" s="439"/>
      <c r="F22" s="439"/>
      <c r="G22" s="439"/>
      <c r="H22" s="439"/>
      <c r="I22" s="439"/>
      <c r="J22" s="439"/>
      <c r="K22" s="439"/>
      <c r="L22" s="439"/>
      <c r="M22" s="439"/>
      <c r="N22" s="439"/>
      <c r="O22" s="439"/>
    </row>
    <row r="23" spans="1:20" ht="24.75" customHeight="1">
      <c r="A23" s="63"/>
      <c r="B23" s="63"/>
      <c r="C23" s="63"/>
      <c r="D23" s="63"/>
      <c r="E23" s="63"/>
      <c r="F23" s="63"/>
      <c r="G23" s="63"/>
      <c r="H23" s="63"/>
      <c r="I23" s="63"/>
      <c r="J23" s="63"/>
      <c r="K23" s="63"/>
      <c r="L23" s="63"/>
      <c r="M23" s="63"/>
      <c r="N23" s="63"/>
      <c r="O23" s="63"/>
    </row>
    <row r="24" spans="1:20" ht="32.25" customHeight="1">
      <c r="A24" s="54"/>
      <c r="B24" s="160">
        <v>1</v>
      </c>
      <c r="C24" s="472" t="s">
        <v>52</v>
      </c>
      <c r="D24" s="473"/>
      <c r="E24" s="473"/>
      <c r="F24" s="473"/>
      <c r="G24" s="478" t="s">
        <v>31</v>
      </c>
      <c r="H24" s="478"/>
      <c r="I24" s="478"/>
      <c r="J24" s="478"/>
      <c r="K24" s="478"/>
      <c r="L24" s="478"/>
      <c r="M24" s="478"/>
      <c r="N24" s="478"/>
      <c r="O24" s="54"/>
    </row>
    <row r="25" spans="1:20" ht="32.25" customHeight="1">
      <c r="A25" s="54"/>
      <c r="B25" s="160">
        <v>2</v>
      </c>
      <c r="C25" s="472" t="s">
        <v>118</v>
      </c>
      <c r="D25" s="473"/>
      <c r="E25" s="473"/>
      <c r="F25" s="473"/>
      <c r="G25" s="499" t="str">
        <f>IF('様式1-1（活動概要）'!C4=0,"",'様式1-1（活動概要）'!C4)</f>
        <v/>
      </c>
      <c r="H25" s="499"/>
      <c r="I25" s="499"/>
      <c r="J25" s="499"/>
      <c r="K25" s="499"/>
      <c r="L25" s="499"/>
      <c r="M25" s="499"/>
      <c r="N25" s="499"/>
      <c r="O25" s="54"/>
      <c r="T25" s="202" t="s">
        <v>119</v>
      </c>
    </row>
    <row r="26" spans="1:20" ht="32.25" customHeight="1">
      <c r="A26" s="54"/>
      <c r="B26" s="160">
        <v>3</v>
      </c>
      <c r="C26" s="472" t="s">
        <v>123</v>
      </c>
      <c r="D26" s="473"/>
      <c r="E26" s="473"/>
      <c r="F26" s="473"/>
      <c r="G26" s="478" t="s">
        <v>51</v>
      </c>
      <c r="H26" s="478"/>
      <c r="I26" s="478"/>
      <c r="J26" s="478"/>
      <c r="K26" s="478"/>
      <c r="L26" s="478"/>
      <c r="M26" s="478"/>
      <c r="N26" s="478"/>
      <c r="O26" s="54"/>
      <c r="P26" s="4"/>
      <c r="Q26" s="339" t="s">
        <v>256</v>
      </c>
      <c r="R26" s="339" t="s">
        <v>352</v>
      </c>
      <c r="S26" s="435" t="s">
        <v>351</v>
      </c>
    </row>
    <row r="27" spans="1:20" ht="32.25" customHeight="1">
      <c r="A27" s="54"/>
      <c r="B27" s="161">
        <v>4</v>
      </c>
      <c r="C27" s="452" t="s">
        <v>73</v>
      </c>
      <c r="D27" s="452"/>
      <c r="E27" s="452"/>
      <c r="F27" s="452"/>
      <c r="G27" s="485">
        <f>Q30</f>
        <v>0</v>
      </c>
      <c r="H27" s="486"/>
      <c r="I27" s="486"/>
      <c r="J27" s="486"/>
      <c r="K27" s="486"/>
      <c r="L27" s="479" t="s">
        <v>84</v>
      </c>
      <c r="M27" s="479"/>
      <c r="N27" s="480"/>
      <c r="O27" s="54"/>
      <c r="P27" s="230" t="s">
        <v>255</v>
      </c>
      <c r="Q27" s="340">
        <f>'様式1-1（活動概要）'!C263</f>
        <v>0</v>
      </c>
      <c r="R27" s="341">
        <f>'様式1-1-①（バリアフリー・多言語）'!P143</f>
        <v>0</v>
      </c>
      <c r="S27" s="341">
        <f>'様式1-1-①（バリアフリー・多言語）'!Q143</f>
        <v>0</v>
      </c>
    </row>
    <row r="28" spans="1:20" ht="32.25" customHeight="1">
      <c r="A28" s="54"/>
      <c r="B28" s="162"/>
      <c r="C28" s="453" t="s">
        <v>64</v>
      </c>
      <c r="D28" s="453"/>
      <c r="E28" s="453"/>
      <c r="F28" s="453"/>
      <c r="G28" s="483">
        <f>R30</f>
        <v>0</v>
      </c>
      <c r="H28" s="484"/>
      <c r="I28" s="484"/>
      <c r="J28" s="484"/>
      <c r="K28" s="484"/>
      <c r="L28" s="481" t="s">
        <v>84</v>
      </c>
      <c r="M28" s="481"/>
      <c r="N28" s="482"/>
      <c r="O28" s="54"/>
      <c r="P28" s="89"/>
    </row>
    <row r="29" spans="1:20" customFormat="1" ht="28.5" customHeight="1">
      <c r="B29" s="163">
        <v>5</v>
      </c>
      <c r="C29" s="495" t="s">
        <v>83</v>
      </c>
      <c r="D29" s="495"/>
      <c r="E29" s="495"/>
      <c r="F29" s="495"/>
      <c r="G29" s="492" t="str">
        <f>IF(共通入力シート!$B$12="","",共通入力シート!$B$12)</f>
        <v/>
      </c>
      <c r="H29" s="493"/>
      <c r="I29" s="493"/>
      <c r="J29" s="493"/>
      <c r="K29" s="493"/>
      <c r="L29" s="493"/>
      <c r="M29" s="493"/>
      <c r="N29" s="494"/>
      <c r="O29" s="54"/>
      <c r="P29" s="4"/>
      <c r="Q29" s="339" t="s">
        <v>256</v>
      </c>
      <c r="R29" s="339" t="s">
        <v>257</v>
      </c>
      <c r="T29" s="4"/>
    </row>
    <row r="30" spans="1:20" ht="17.25" customHeight="1">
      <c r="A30" s="54"/>
      <c r="B30" s="55"/>
      <c r="C30" s="61"/>
      <c r="D30" s="61"/>
      <c r="E30" s="54"/>
      <c r="F30" s="470" t="str">
        <f>IF(共通入力シート!$B$12="","★「共通入力シート」の消費税等仕入控除税額の取扱を選択してください。","")</f>
        <v>★「共通入力シート」の消費税等仕入控除税額の取扱を選択してください。</v>
      </c>
      <c r="G30" s="471"/>
      <c r="H30" s="471"/>
      <c r="I30" s="471"/>
      <c r="J30" s="471"/>
      <c r="K30" s="471"/>
      <c r="L30" s="471"/>
      <c r="M30" s="471"/>
      <c r="N30" s="471"/>
      <c r="O30" s="54"/>
      <c r="P30" s="4" t="s">
        <v>258</v>
      </c>
      <c r="Q30" s="340">
        <f>Q27</f>
        <v>0</v>
      </c>
      <c r="R30" s="341">
        <f>MIN(2500,R27)+S27</f>
        <v>0</v>
      </c>
      <c r="T30" s="4"/>
    </row>
    <row r="31" spans="1:20" ht="15" customHeight="1">
      <c r="A31" s="54"/>
      <c r="B31" s="62" t="s">
        <v>269</v>
      </c>
      <c r="C31" s="54"/>
      <c r="D31" s="54"/>
      <c r="E31" s="54"/>
      <c r="F31" s="54"/>
      <c r="G31" s="54"/>
      <c r="H31" s="54"/>
      <c r="I31" s="55"/>
      <c r="J31" s="63"/>
      <c r="K31" s="63"/>
      <c r="L31" s="54"/>
      <c r="M31" s="54"/>
      <c r="N31" s="54"/>
      <c r="O31" s="54"/>
      <c r="P31" s="4"/>
      <c r="Q31" s="4"/>
      <c r="T31" s="4"/>
    </row>
    <row r="32" spans="1:20" ht="20.25" customHeight="1">
      <c r="A32" s="54"/>
      <c r="B32" s="457" t="s">
        <v>46</v>
      </c>
      <c r="C32" s="458"/>
      <c r="D32" s="487"/>
      <c r="E32" s="488"/>
      <c r="F32" s="488"/>
      <c r="G32" s="488"/>
      <c r="H32" s="457" t="s">
        <v>28</v>
      </c>
      <c r="I32" s="459"/>
      <c r="J32" s="464"/>
      <c r="K32" s="465"/>
      <c r="L32" s="465"/>
      <c r="M32" s="465"/>
      <c r="N32" s="466"/>
      <c r="O32" s="54"/>
      <c r="P32" s="4"/>
      <c r="Q32" s="4"/>
      <c r="T32" s="4"/>
    </row>
    <row r="33" spans="1:20" ht="17.25" customHeight="1">
      <c r="A33" s="54"/>
      <c r="B33" s="460" t="s">
        <v>45</v>
      </c>
      <c r="C33" s="461"/>
      <c r="D33" s="489"/>
      <c r="E33" s="490"/>
      <c r="F33" s="490"/>
      <c r="G33" s="491"/>
      <c r="H33" s="457" t="s">
        <v>44</v>
      </c>
      <c r="I33" s="459"/>
      <c r="J33" s="464"/>
      <c r="K33" s="465"/>
      <c r="L33" s="465"/>
      <c r="M33" s="465"/>
      <c r="N33" s="466"/>
      <c r="O33" s="54"/>
    </row>
    <row r="34" spans="1:20" ht="20.25" customHeight="1">
      <c r="A34" s="54"/>
      <c r="B34" s="462" t="s">
        <v>0</v>
      </c>
      <c r="C34" s="463"/>
      <c r="D34" s="450"/>
      <c r="E34" s="451"/>
      <c r="F34" s="451"/>
      <c r="G34" s="451"/>
      <c r="H34" s="457" t="s">
        <v>43</v>
      </c>
      <c r="I34" s="459"/>
      <c r="J34" s="467"/>
      <c r="K34" s="468"/>
      <c r="L34" s="468"/>
      <c r="M34" s="468"/>
      <c r="N34" s="469"/>
      <c r="O34" s="54"/>
    </row>
    <row r="35" spans="1:20" ht="15" customHeight="1">
      <c r="A35" s="54"/>
      <c r="B35" s="62" t="s">
        <v>268</v>
      </c>
      <c r="C35" s="54"/>
      <c r="D35" s="54"/>
      <c r="E35" s="54"/>
      <c r="F35" s="54"/>
      <c r="G35" s="54"/>
      <c r="H35" s="54"/>
      <c r="I35" s="55"/>
      <c r="J35" s="63"/>
      <c r="K35" s="63"/>
      <c r="L35" s="54"/>
      <c r="M35" s="54"/>
      <c r="N35" s="54"/>
      <c r="O35" s="54"/>
      <c r="P35" s="4"/>
      <c r="Q35" s="4"/>
      <c r="T35" s="4"/>
    </row>
    <row r="36" spans="1:20" ht="20.25" customHeight="1">
      <c r="A36" s="54"/>
      <c r="B36" s="457" t="s">
        <v>46</v>
      </c>
      <c r="C36" s="458"/>
      <c r="D36" s="487"/>
      <c r="E36" s="488"/>
      <c r="F36" s="488"/>
      <c r="G36" s="488"/>
      <c r="H36" s="457" t="s">
        <v>28</v>
      </c>
      <c r="I36" s="459"/>
      <c r="J36" s="464"/>
      <c r="K36" s="465"/>
      <c r="L36" s="465"/>
      <c r="M36" s="465"/>
      <c r="N36" s="466"/>
      <c r="O36" s="54"/>
      <c r="P36" s="4"/>
      <c r="Q36" s="4"/>
      <c r="T36" s="4"/>
    </row>
    <row r="37" spans="1:20" ht="17.25" customHeight="1">
      <c r="A37" s="54"/>
      <c r="B37" s="460" t="s">
        <v>45</v>
      </c>
      <c r="C37" s="461"/>
      <c r="D37" s="489"/>
      <c r="E37" s="490"/>
      <c r="F37" s="490"/>
      <c r="G37" s="491"/>
      <c r="H37" s="457" t="s">
        <v>29</v>
      </c>
      <c r="I37" s="459"/>
      <c r="J37" s="464"/>
      <c r="K37" s="465"/>
      <c r="L37" s="465"/>
      <c r="M37" s="465"/>
      <c r="N37" s="466"/>
      <c r="O37" s="54"/>
    </row>
    <row r="38" spans="1:20" ht="20.25" customHeight="1">
      <c r="A38" s="54"/>
      <c r="B38" s="462" t="s">
        <v>0</v>
      </c>
      <c r="C38" s="463"/>
      <c r="D38" s="450"/>
      <c r="E38" s="451"/>
      <c r="F38" s="451"/>
      <c r="G38" s="451"/>
      <c r="H38" s="457" t="s">
        <v>43</v>
      </c>
      <c r="I38" s="459"/>
      <c r="J38" s="467"/>
      <c r="K38" s="468"/>
      <c r="L38" s="468"/>
      <c r="M38" s="468"/>
      <c r="N38" s="469"/>
      <c r="O38" s="54"/>
    </row>
    <row r="39" spans="1:20" ht="9.6" customHeight="1">
      <c r="A39" s="54"/>
      <c r="B39" s="63"/>
      <c r="C39" s="63"/>
      <c r="D39" s="343"/>
      <c r="E39" s="343"/>
      <c r="F39" s="343"/>
      <c r="G39" s="343"/>
      <c r="H39" s="63"/>
      <c r="I39" s="63"/>
      <c r="J39" s="344"/>
      <c r="K39" s="344"/>
      <c r="L39" s="344"/>
      <c r="M39" s="344"/>
      <c r="N39" s="344"/>
      <c r="O39" s="54"/>
    </row>
    <row r="40" spans="1:20" ht="21" customHeight="1">
      <c r="A40" s="54"/>
      <c r="B40" s="474" t="s">
        <v>63</v>
      </c>
      <c r="C40" s="475"/>
      <c r="D40" s="168" t="s">
        <v>42</v>
      </c>
      <c r="E40" s="496" t="str">
        <f>IF(共通入力シート!B14="", "", IF(共通入力シート!B14="劇場所在地", 共通入力シート!B3, IF(共通入力シート!B14="団体所在地", 共通入力シート!B7, 共通入力シート!B15)))</f>
        <v/>
      </c>
      <c r="F40" s="497"/>
      <c r="G40" s="497"/>
      <c r="H40" s="497"/>
      <c r="I40" s="497"/>
      <c r="J40" s="497"/>
      <c r="K40" s="497"/>
      <c r="L40" s="497"/>
      <c r="M40" s="497"/>
      <c r="N40" s="498"/>
      <c r="O40" s="54"/>
    </row>
    <row r="41" spans="1:20" ht="36.75" customHeight="1">
      <c r="A41" s="54"/>
      <c r="B41" s="476"/>
      <c r="C41" s="477"/>
      <c r="D41" s="454" t="str">
        <f>IF(共通入力シート!B14="", "", IF(共通入力シート!B14="劇場所在地", 共通入力シート!B5, IF(共通入力シート!B14="団体所在地", 共通入力シート!B9, 共通入力シート!B16)))</f>
        <v/>
      </c>
      <c r="E41" s="455"/>
      <c r="F41" s="455"/>
      <c r="G41" s="455"/>
      <c r="H41" s="455"/>
      <c r="I41" s="455"/>
      <c r="J41" s="455"/>
      <c r="K41" s="455"/>
      <c r="L41" s="455"/>
      <c r="M41" s="455"/>
      <c r="N41" s="456"/>
    </row>
    <row r="42" spans="1:20" ht="6.6" customHeight="1"/>
  </sheetData>
  <sheetProtection algorithmName="SHA-512" hashValue="CDsfVu4qGFVQIEFAtXJDAe/A5y4LTUogTDwvVoUzaI0u0H+YiePAg1jFY9di1gMAsXL6qsXddiq5aS/txXWQxg==" saltValue="AlDA3Xdci41MIfFqsqJWAQ==" spinCount="100000" sheet="1" objects="1" scenarios="1" formatCells="0" formatRows="0"/>
  <mergeCells count="55">
    <mergeCell ref="D38:G38"/>
    <mergeCell ref="H38:I38"/>
    <mergeCell ref="J38:N38"/>
    <mergeCell ref="B37:C37"/>
    <mergeCell ref="D36:G36"/>
    <mergeCell ref="H36:I36"/>
    <mergeCell ref="J36:N36"/>
    <mergeCell ref="D37:G37"/>
    <mergeCell ref="H37:I37"/>
    <mergeCell ref="J37:N37"/>
    <mergeCell ref="C24:F24"/>
    <mergeCell ref="C26:F26"/>
    <mergeCell ref="B40:C41"/>
    <mergeCell ref="G24:N24"/>
    <mergeCell ref="G26:N26"/>
    <mergeCell ref="L27:N27"/>
    <mergeCell ref="L28:N28"/>
    <mergeCell ref="G28:K28"/>
    <mergeCell ref="G27:K27"/>
    <mergeCell ref="D32:G32"/>
    <mergeCell ref="D33:G33"/>
    <mergeCell ref="G29:N29"/>
    <mergeCell ref="C29:F29"/>
    <mergeCell ref="E40:N40"/>
    <mergeCell ref="C25:F25"/>
    <mergeCell ref="G25:N25"/>
    <mergeCell ref="D34:G34"/>
    <mergeCell ref="C27:F27"/>
    <mergeCell ref="C28:F28"/>
    <mergeCell ref="D41:N41"/>
    <mergeCell ref="B32:C32"/>
    <mergeCell ref="H32:I32"/>
    <mergeCell ref="B33:C33"/>
    <mergeCell ref="H33:I33"/>
    <mergeCell ref="B34:C34"/>
    <mergeCell ref="H34:I34"/>
    <mergeCell ref="J32:N32"/>
    <mergeCell ref="J33:N33"/>
    <mergeCell ref="J34:N34"/>
    <mergeCell ref="F30:N30"/>
    <mergeCell ref="B36:C36"/>
    <mergeCell ref="B38:C38"/>
    <mergeCell ref="J11:N11"/>
    <mergeCell ref="J15:N15"/>
    <mergeCell ref="A7:G7"/>
    <mergeCell ref="A22:O22"/>
    <mergeCell ref="A1:D1"/>
    <mergeCell ref="I9:N9"/>
    <mergeCell ref="E1:K3"/>
    <mergeCell ref="C18:L20"/>
    <mergeCell ref="I13:N13"/>
    <mergeCell ref="J10:N10"/>
    <mergeCell ref="J14:N14"/>
    <mergeCell ref="I16:J16"/>
    <mergeCell ref="K16:M16"/>
  </mergeCells>
  <phoneticPr fontId="12"/>
  <dataValidations count="1">
    <dataValidation allowBlank="1" showInputMessage="1" showErrorMessage="1" error="プルダウンより選択してください" sqref="G29:N29" xr:uid="{00000000-0002-0000-0200-000000000000}"/>
  </dataValidations>
  <printOptions horizontalCentered="1"/>
  <pageMargins left="0.70866141732283472" right="0.70866141732283472" top="0.74803149606299213" bottom="0.33" header="0.31496062992125984" footer="0.31496062992125984"/>
  <pageSetup paperSize="9" scale="96"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V269"/>
  <sheetViews>
    <sheetView view="pageBreakPreview" zoomScaleNormal="150" zoomScaleSheetLayoutView="100" workbookViewId="0">
      <selection activeCell="C4" sqref="C4:L4"/>
    </sheetView>
  </sheetViews>
  <sheetFormatPr defaultColWidth="9" defaultRowHeight="13.5"/>
  <cols>
    <col min="1" max="1" width="0.625" style="2" customWidth="1"/>
    <col min="2" max="2" width="8.875" style="12" customWidth="1"/>
    <col min="3" max="3" width="10.5" style="12" customWidth="1"/>
    <col min="4" max="4" width="5" style="12" customWidth="1"/>
    <col min="5" max="5" width="8.625" style="12" customWidth="1"/>
    <col min="6" max="6" width="8.875" style="12" customWidth="1"/>
    <col min="7" max="7" width="2.125" style="12" customWidth="1"/>
    <col min="8" max="9" width="10.5" style="12" customWidth="1"/>
    <col min="10" max="10" width="9.375" style="12" customWidth="1"/>
    <col min="11" max="11" width="10" style="12" customWidth="1"/>
    <col min="12" max="12" width="8.875" style="12" customWidth="1"/>
    <col min="13" max="13" width="1" style="12" customWidth="1"/>
    <col min="14" max="16384" width="9" style="2"/>
  </cols>
  <sheetData>
    <row r="1" spans="2:13" ht="1.5" customHeight="1"/>
    <row r="2" spans="2:13" s="1" customFormat="1" ht="21" customHeight="1">
      <c r="B2" s="608" t="s">
        <v>124</v>
      </c>
      <c r="C2" s="608"/>
      <c r="D2" s="608"/>
      <c r="E2" s="608"/>
      <c r="F2" s="608"/>
      <c r="G2" s="608"/>
      <c r="H2" s="608"/>
      <c r="I2" s="608"/>
      <c r="J2" s="608"/>
      <c r="K2" s="608"/>
      <c r="L2" s="608"/>
      <c r="M2" s="18"/>
    </row>
    <row r="3" spans="2:13" s="33" customFormat="1" ht="3.75" customHeight="1">
      <c r="M3" s="34"/>
    </row>
    <row r="4" spans="2:13" s="19" customFormat="1" ht="44.25" customHeight="1">
      <c r="B4" s="35" t="s">
        <v>120</v>
      </c>
      <c r="C4" s="609"/>
      <c r="D4" s="609"/>
      <c r="E4" s="609"/>
      <c r="F4" s="609"/>
      <c r="G4" s="609"/>
      <c r="H4" s="609"/>
      <c r="I4" s="609"/>
      <c r="J4" s="609"/>
      <c r="K4" s="609"/>
      <c r="L4" s="610"/>
      <c r="M4" s="34"/>
    </row>
    <row r="5" spans="2:13" s="19" customFormat="1" ht="23.25" customHeight="1">
      <c r="B5" s="500" t="s">
        <v>275</v>
      </c>
      <c r="C5" s="424" t="s">
        <v>283</v>
      </c>
      <c r="D5" s="629" t="str">
        <f>IF(共通入力シート!B2=0,"",共通入力シート!B2)</f>
        <v/>
      </c>
      <c r="E5" s="630"/>
      <c r="F5" s="630"/>
      <c r="G5" s="630"/>
      <c r="H5" s="630"/>
      <c r="I5" s="630"/>
      <c r="J5" s="630"/>
      <c r="K5" s="630"/>
      <c r="L5" s="631"/>
    </row>
    <row r="6" spans="2:13" s="19" customFormat="1" ht="23.25" customHeight="1">
      <c r="B6" s="611"/>
      <c r="C6" s="425" t="s">
        <v>284</v>
      </c>
      <c r="D6" s="632" t="str">
        <f>IF(共通入力シート!B6=0,"",共通入力シート!B6)</f>
        <v/>
      </c>
      <c r="E6" s="633"/>
      <c r="F6" s="633"/>
      <c r="G6" s="633"/>
      <c r="H6" s="633"/>
      <c r="I6" s="633"/>
      <c r="J6" s="633"/>
      <c r="K6" s="633"/>
      <c r="L6" s="634"/>
    </row>
    <row r="7" spans="2:13" s="19" customFormat="1" ht="13.35" customHeight="1">
      <c r="B7" s="611"/>
      <c r="C7" s="613" t="s">
        <v>3</v>
      </c>
      <c r="D7" s="621" t="s">
        <v>127</v>
      </c>
      <c r="E7" s="645"/>
      <c r="F7" s="621" t="s">
        <v>126</v>
      </c>
      <c r="G7" s="645"/>
      <c r="H7" s="646"/>
      <c r="I7" s="616" t="s">
        <v>4</v>
      </c>
      <c r="J7" s="194" t="s">
        <v>127</v>
      </c>
      <c r="K7" s="621" t="s">
        <v>126</v>
      </c>
      <c r="L7" s="622"/>
    </row>
    <row r="8" spans="2:13" s="19" customFormat="1" ht="23.25" customHeight="1">
      <c r="B8" s="611"/>
      <c r="C8" s="614"/>
      <c r="D8" s="625"/>
      <c r="E8" s="626"/>
      <c r="F8" s="625"/>
      <c r="G8" s="626"/>
      <c r="H8" s="627"/>
      <c r="I8" s="617"/>
      <c r="J8" s="196"/>
      <c r="K8" s="625"/>
      <c r="L8" s="628"/>
    </row>
    <row r="9" spans="2:13" s="19" customFormat="1" ht="24.95" hidden="1" customHeight="1">
      <c r="B9" s="612"/>
      <c r="C9" s="615"/>
      <c r="D9" s="619"/>
      <c r="E9" s="620"/>
      <c r="F9" s="620"/>
      <c r="G9" s="620"/>
      <c r="H9" s="620"/>
      <c r="I9" s="618"/>
      <c r="J9" s="195"/>
      <c r="K9" s="623"/>
      <c r="L9" s="624"/>
    </row>
    <row r="10" spans="2:13" s="19" customFormat="1" ht="20.100000000000001" customHeight="1">
      <c r="B10" s="500" t="s">
        <v>49</v>
      </c>
      <c r="C10" s="660" t="s">
        <v>279</v>
      </c>
      <c r="D10" s="661"/>
      <c r="E10" s="661"/>
      <c r="F10" s="661"/>
      <c r="G10" s="661"/>
      <c r="H10" s="661"/>
      <c r="I10" s="661"/>
      <c r="J10" s="661"/>
      <c r="K10" s="661"/>
      <c r="L10" s="662"/>
    </row>
    <row r="11" spans="2:13" s="19" customFormat="1" ht="17.25" customHeight="1">
      <c r="B11" s="501"/>
      <c r="C11" s="654"/>
      <c r="D11" s="655"/>
      <c r="E11" s="655"/>
      <c r="F11" s="655"/>
      <c r="G11" s="655"/>
      <c r="H11" s="655"/>
      <c r="I11" s="655"/>
      <c r="J11" s="655"/>
      <c r="K11" s="655"/>
      <c r="L11" s="656"/>
      <c r="M11" s="37"/>
    </row>
    <row r="12" spans="2:13" s="19" customFormat="1" ht="17.25" customHeight="1">
      <c r="B12" s="501"/>
      <c r="C12" s="654"/>
      <c r="D12" s="655"/>
      <c r="E12" s="655"/>
      <c r="F12" s="655"/>
      <c r="G12" s="655"/>
      <c r="H12" s="655"/>
      <c r="I12" s="655"/>
      <c r="J12" s="655"/>
      <c r="K12" s="655"/>
      <c r="L12" s="656"/>
      <c r="M12" s="37"/>
    </row>
    <row r="13" spans="2:13" s="19" customFormat="1" ht="17.25" customHeight="1">
      <c r="B13" s="501"/>
      <c r="C13" s="657"/>
      <c r="D13" s="658"/>
      <c r="E13" s="658"/>
      <c r="F13" s="658"/>
      <c r="G13" s="658"/>
      <c r="H13" s="658"/>
      <c r="I13" s="658"/>
      <c r="J13" s="658"/>
      <c r="K13" s="658"/>
      <c r="L13" s="659"/>
      <c r="M13" s="37"/>
    </row>
    <row r="14" spans="2:13" s="19" customFormat="1" ht="17.25" customHeight="1">
      <c r="B14" s="501"/>
      <c r="C14" s="660" t="s">
        <v>302</v>
      </c>
      <c r="D14" s="661"/>
      <c r="E14" s="661"/>
      <c r="F14" s="661"/>
      <c r="G14" s="661"/>
      <c r="H14" s="661"/>
      <c r="I14" s="661"/>
      <c r="J14" s="661"/>
      <c r="K14" s="661"/>
      <c r="L14" s="662"/>
      <c r="M14" s="37"/>
    </row>
    <row r="15" spans="2:13" s="19" customFormat="1" ht="17.25" customHeight="1">
      <c r="B15" s="501"/>
      <c r="C15" s="654"/>
      <c r="D15" s="655"/>
      <c r="E15" s="655"/>
      <c r="F15" s="655"/>
      <c r="G15" s="655"/>
      <c r="H15" s="655"/>
      <c r="I15" s="655"/>
      <c r="J15" s="655"/>
      <c r="K15" s="655"/>
      <c r="L15" s="656"/>
      <c r="M15" s="37"/>
    </row>
    <row r="16" spans="2:13" s="19" customFormat="1" ht="17.25" customHeight="1">
      <c r="B16" s="501"/>
      <c r="C16" s="654"/>
      <c r="D16" s="655"/>
      <c r="E16" s="655"/>
      <c r="F16" s="655"/>
      <c r="G16" s="655"/>
      <c r="H16" s="655"/>
      <c r="I16" s="655"/>
      <c r="J16" s="655"/>
      <c r="K16" s="655"/>
      <c r="L16" s="656"/>
      <c r="M16" s="37"/>
    </row>
    <row r="17" spans="2:13" s="19" customFormat="1" ht="17.25" customHeight="1">
      <c r="B17" s="502"/>
      <c r="C17" s="657"/>
      <c r="D17" s="658"/>
      <c r="E17" s="658"/>
      <c r="F17" s="658"/>
      <c r="G17" s="658"/>
      <c r="H17" s="658"/>
      <c r="I17" s="658"/>
      <c r="J17" s="658"/>
      <c r="K17" s="658"/>
      <c r="L17" s="659"/>
      <c r="M17" s="37"/>
    </row>
    <row r="18" spans="2:13" s="19" customFormat="1" ht="17.25" customHeight="1">
      <c r="B18" s="500" t="s">
        <v>50</v>
      </c>
      <c r="C18" s="545" t="s">
        <v>280</v>
      </c>
      <c r="D18" s="546"/>
      <c r="E18" s="546"/>
      <c r="F18" s="546"/>
      <c r="G18" s="546"/>
      <c r="H18" s="546"/>
      <c r="I18" s="546"/>
      <c r="J18" s="546"/>
      <c r="K18" s="546"/>
      <c r="L18" s="547"/>
      <c r="M18" s="37"/>
    </row>
    <row r="19" spans="2:13" s="19" customFormat="1" ht="17.25" customHeight="1">
      <c r="B19" s="501"/>
      <c r="C19" s="654"/>
      <c r="D19" s="655"/>
      <c r="E19" s="655"/>
      <c r="F19" s="655"/>
      <c r="G19" s="655"/>
      <c r="H19" s="655"/>
      <c r="I19" s="655"/>
      <c r="J19" s="655"/>
      <c r="K19" s="655"/>
      <c r="L19" s="656"/>
      <c r="M19" s="37"/>
    </row>
    <row r="20" spans="2:13" s="19" customFormat="1" ht="17.25" customHeight="1">
      <c r="B20" s="501"/>
      <c r="C20" s="654"/>
      <c r="D20" s="655"/>
      <c r="E20" s="655"/>
      <c r="F20" s="655"/>
      <c r="G20" s="655"/>
      <c r="H20" s="655"/>
      <c r="I20" s="655"/>
      <c r="J20" s="655"/>
      <c r="K20" s="655"/>
      <c r="L20" s="656"/>
      <c r="M20" s="37"/>
    </row>
    <row r="21" spans="2:13" s="19" customFormat="1" ht="17.25" customHeight="1">
      <c r="B21" s="502"/>
      <c r="C21" s="657"/>
      <c r="D21" s="658"/>
      <c r="E21" s="658"/>
      <c r="F21" s="658"/>
      <c r="G21" s="658"/>
      <c r="H21" s="658"/>
      <c r="I21" s="658"/>
      <c r="J21" s="658"/>
      <c r="K21" s="658"/>
      <c r="L21" s="659"/>
      <c r="M21" s="37"/>
    </row>
    <row r="22" spans="2:13" s="19" customFormat="1" ht="17.25" customHeight="1">
      <c r="B22" s="500" t="s">
        <v>134</v>
      </c>
      <c r="C22" s="635" t="s">
        <v>285</v>
      </c>
      <c r="D22" s="635"/>
      <c r="E22" s="635"/>
      <c r="F22" s="635"/>
      <c r="G22" s="635"/>
      <c r="H22" s="635"/>
      <c r="I22" s="635"/>
      <c r="J22" s="635"/>
      <c r="K22" s="635"/>
      <c r="L22" s="636"/>
      <c r="M22" s="17"/>
    </row>
    <row r="23" spans="2:13" s="19" customFormat="1" ht="17.25" customHeight="1">
      <c r="B23" s="501"/>
      <c r="C23" s="647"/>
      <c r="D23" s="648"/>
      <c r="E23" s="648"/>
      <c r="F23" s="648"/>
      <c r="G23" s="648"/>
      <c r="H23" s="648"/>
      <c r="I23" s="648"/>
      <c r="J23" s="648"/>
      <c r="K23" s="648"/>
      <c r="L23" s="649"/>
      <c r="M23" s="39"/>
    </row>
    <row r="24" spans="2:13" s="19" customFormat="1" ht="17.25" customHeight="1">
      <c r="B24" s="501"/>
      <c r="C24" s="647"/>
      <c r="D24" s="648"/>
      <c r="E24" s="648"/>
      <c r="F24" s="648"/>
      <c r="G24" s="648"/>
      <c r="H24" s="648"/>
      <c r="I24" s="648"/>
      <c r="J24" s="648"/>
      <c r="K24" s="648"/>
      <c r="L24" s="649"/>
      <c r="M24" s="39"/>
    </row>
    <row r="25" spans="2:13" s="19" customFormat="1" ht="17.25" customHeight="1">
      <c r="B25" s="501"/>
      <c r="C25" s="647"/>
      <c r="D25" s="648"/>
      <c r="E25" s="648"/>
      <c r="F25" s="648"/>
      <c r="G25" s="648"/>
      <c r="H25" s="648"/>
      <c r="I25" s="648"/>
      <c r="J25" s="648"/>
      <c r="K25" s="648"/>
      <c r="L25" s="649"/>
      <c r="M25" s="39"/>
    </row>
    <row r="26" spans="2:13" s="19" customFormat="1" ht="17.25" customHeight="1">
      <c r="B26" s="501"/>
      <c r="C26" s="647"/>
      <c r="D26" s="648"/>
      <c r="E26" s="648"/>
      <c r="F26" s="648"/>
      <c r="G26" s="648"/>
      <c r="H26" s="648"/>
      <c r="I26" s="648"/>
      <c r="J26" s="648"/>
      <c r="K26" s="648"/>
      <c r="L26" s="649"/>
      <c r="M26" s="39"/>
    </row>
    <row r="27" spans="2:13" s="19" customFormat="1" ht="17.25" customHeight="1">
      <c r="B27" s="501"/>
      <c r="C27" s="647"/>
      <c r="D27" s="648"/>
      <c r="E27" s="648"/>
      <c r="F27" s="648"/>
      <c r="G27" s="648"/>
      <c r="H27" s="648"/>
      <c r="I27" s="648"/>
      <c r="J27" s="648"/>
      <c r="K27" s="648"/>
      <c r="L27" s="649"/>
      <c r="M27" s="39"/>
    </row>
    <row r="28" spans="2:13" s="19" customFormat="1" ht="17.25" customHeight="1">
      <c r="B28" s="501"/>
      <c r="C28" s="647"/>
      <c r="D28" s="648"/>
      <c r="E28" s="648"/>
      <c r="F28" s="648"/>
      <c r="G28" s="648"/>
      <c r="H28" s="648"/>
      <c r="I28" s="648"/>
      <c r="J28" s="648"/>
      <c r="K28" s="648"/>
      <c r="L28" s="649"/>
      <c r="M28" s="39"/>
    </row>
    <row r="29" spans="2:13" s="19" customFormat="1" ht="17.25" customHeight="1">
      <c r="B29" s="501"/>
      <c r="C29" s="647"/>
      <c r="D29" s="648"/>
      <c r="E29" s="648"/>
      <c r="F29" s="648"/>
      <c r="G29" s="648"/>
      <c r="H29" s="648"/>
      <c r="I29" s="648"/>
      <c r="J29" s="648"/>
      <c r="K29" s="648"/>
      <c r="L29" s="649"/>
      <c r="M29" s="39"/>
    </row>
    <row r="30" spans="2:13" s="19" customFormat="1" ht="17.25" customHeight="1">
      <c r="B30" s="501"/>
      <c r="C30" s="647"/>
      <c r="D30" s="648"/>
      <c r="E30" s="648"/>
      <c r="F30" s="648"/>
      <c r="G30" s="648"/>
      <c r="H30" s="648"/>
      <c r="I30" s="648"/>
      <c r="J30" s="648"/>
      <c r="K30" s="648"/>
      <c r="L30" s="649"/>
      <c r="M30" s="39"/>
    </row>
    <row r="31" spans="2:13" s="19" customFormat="1" ht="17.25" customHeight="1">
      <c r="B31" s="501"/>
      <c r="C31" s="647"/>
      <c r="D31" s="648"/>
      <c r="E31" s="648"/>
      <c r="F31" s="648"/>
      <c r="G31" s="648"/>
      <c r="H31" s="648"/>
      <c r="I31" s="648"/>
      <c r="J31" s="648"/>
      <c r="K31" s="648"/>
      <c r="L31" s="649"/>
      <c r="M31" s="39"/>
    </row>
    <row r="32" spans="2:13" s="19" customFormat="1" ht="17.25" customHeight="1">
      <c r="B32" s="501"/>
      <c r="C32" s="647"/>
      <c r="D32" s="648"/>
      <c r="E32" s="648"/>
      <c r="F32" s="648"/>
      <c r="G32" s="648"/>
      <c r="H32" s="648"/>
      <c r="I32" s="648"/>
      <c r="J32" s="648"/>
      <c r="K32" s="648"/>
      <c r="L32" s="649"/>
      <c r="M32" s="39"/>
    </row>
    <row r="33" spans="2:13" s="19" customFormat="1" ht="17.25" customHeight="1">
      <c r="B33" s="501"/>
      <c r="C33" s="647"/>
      <c r="D33" s="648"/>
      <c r="E33" s="648"/>
      <c r="F33" s="648"/>
      <c r="G33" s="648"/>
      <c r="H33" s="648"/>
      <c r="I33" s="648"/>
      <c r="J33" s="648"/>
      <c r="K33" s="648"/>
      <c r="L33" s="649"/>
      <c r="M33" s="39"/>
    </row>
    <row r="34" spans="2:13" s="19" customFormat="1" ht="17.25" customHeight="1">
      <c r="B34" s="501"/>
      <c r="C34" s="647"/>
      <c r="D34" s="648"/>
      <c r="E34" s="648"/>
      <c r="F34" s="648"/>
      <c r="G34" s="648"/>
      <c r="H34" s="648"/>
      <c r="I34" s="648"/>
      <c r="J34" s="648"/>
      <c r="K34" s="648"/>
      <c r="L34" s="649"/>
      <c r="M34" s="39"/>
    </row>
    <row r="35" spans="2:13" s="19" customFormat="1" ht="17.25" customHeight="1">
      <c r="B35" s="501"/>
      <c r="C35" s="647"/>
      <c r="D35" s="648"/>
      <c r="E35" s="648"/>
      <c r="F35" s="648"/>
      <c r="G35" s="648"/>
      <c r="H35" s="648"/>
      <c r="I35" s="648"/>
      <c r="J35" s="648"/>
      <c r="K35" s="648"/>
      <c r="L35" s="649"/>
      <c r="M35" s="39"/>
    </row>
    <row r="36" spans="2:13" s="19" customFormat="1" ht="17.25" customHeight="1">
      <c r="B36" s="501"/>
      <c r="C36" s="650"/>
      <c r="D36" s="651"/>
      <c r="E36" s="651"/>
      <c r="F36" s="651"/>
      <c r="G36" s="651"/>
      <c r="H36" s="651"/>
      <c r="I36" s="651"/>
      <c r="J36" s="651"/>
      <c r="K36" s="651"/>
      <c r="L36" s="652"/>
      <c r="M36" s="39"/>
    </row>
    <row r="37" spans="2:13" s="19" customFormat="1" ht="17.25" customHeight="1">
      <c r="B37" s="500" t="s">
        <v>125</v>
      </c>
      <c r="C37" s="642" t="s">
        <v>286</v>
      </c>
      <c r="D37" s="643"/>
      <c r="E37" s="643"/>
      <c r="F37" s="643"/>
      <c r="G37" s="643"/>
      <c r="H37" s="643"/>
      <c r="I37" s="643"/>
      <c r="J37" s="643"/>
      <c r="K37" s="643"/>
      <c r="L37" s="644"/>
      <c r="M37" s="39"/>
    </row>
    <row r="38" spans="2:13" s="19" customFormat="1" ht="17.25" customHeight="1">
      <c r="B38" s="501"/>
      <c r="C38" s="637"/>
      <c r="D38" s="638"/>
      <c r="E38" s="638"/>
      <c r="F38" s="638"/>
      <c r="G38" s="638"/>
      <c r="H38" s="638"/>
      <c r="I38" s="638"/>
      <c r="J38" s="638"/>
      <c r="K38" s="638"/>
      <c r="L38" s="639"/>
      <c r="M38" s="39"/>
    </row>
    <row r="39" spans="2:13" s="19" customFormat="1" ht="17.25" customHeight="1">
      <c r="B39" s="501"/>
      <c r="C39" s="638"/>
      <c r="D39" s="638"/>
      <c r="E39" s="638"/>
      <c r="F39" s="638"/>
      <c r="G39" s="638"/>
      <c r="H39" s="638"/>
      <c r="I39" s="638"/>
      <c r="J39" s="638"/>
      <c r="K39" s="638"/>
      <c r="L39" s="639"/>
      <c r="M39" s="39"/>
    </row>
    <row r="40" spans="2:13" s="19" customFormat="1" ht="17.25" customHeight="1">
      <c r="B40" s="501"/>
      <c r="C40" s="638"/>
      <c r="D40" s="638"/>
      <c r="E40" s="638"/>
      <c r="F40" s="638"/>
      <c r="G40" s="638"/>
      <c r="H40" s="638"/>
      <c r="I40" s="638"/>
      <c r="J40" s="638"/>
      <c r="K40" s="638"/>
      <c r="L40" s="639"/>
      <c r="M40" s="39"/>
    </row>
    <row r="41" spans="2:13" s="19" customFormat="1" ht="17.25" customHeight="1">
      <c r="B41" s="501"/>
      <c r="C41" s="638"/>
      <c r="D41" s="638"/>
      <c r="E41" s="638"/>
      <c r="F41" s="638"/>
      <c r="G41" s="638"/>
      <c r="H41" s="638"/>
      <c r="I41" s="638"/>
      <c r="J41" s="638"/>
      <c r="K41" s="638"/>
      <c r="L41" s="639"/>
      <c r="M41" s="39"/>
    </row>
    <row r="42" spans="2:13" s="19" customFormat="1" ht="17.25" customHeight="1">
      <c r="B42" s="501"/>
      <c r="C42" s="638"/>
      <c r="D42" s="638"/>
      <c r="E42" s="638"/>
      <c r="F42" s="638"/>
      <c r="G42" s="638"/>
      <c r="H42" s="638"/>
      <c r="I42" s="638"/>
      <c r="J42" s="638"/>
      <c r="K42" s="638"/>
      <c r="L42" s="639"/>
      <c r="M42" s="39"/>
    </row>
    <row r="43" spans="2:13" s="19" customFormat="1" ht="17.25" customHeight="1">
      <c r="B43" s="501"/>
      <c r="C43" s="638"/>
      <c r="D43" s="638"/>
      <c r="E43" s="638"/>
      <c r="F43" s="638"/>
      <c r="G43" s="638"/>
      <c r="H43" s="638"/>
      <c r="I43" s="638"/>
      <c r="J43" s="638"/>
      <c r="K43" s="638"/>
      <c r="L43" s="639"/>
      <c r="M43" s="39"/>
    </row>
    <row r="44" spans="2:13" s="19" customFormat="1" ht="17.25" customHeight="1">
      <c r="B44" s="501"/>
      <c r="C44" s="638"/>
      <c r="D44" s="638"/>
      <c r="E44" s="638"/>
      <c r="F44" s="638"/>
      <c r="G44" s="638"/>
      <c r="H44" s="638"/>
      <c r="I44" s="638"/>
      <c r="J44" s="638"/>
      <c r="K44" s="638"/>
      <c r="L44" s="639"/>
      <c r="M44" s="39"/>
    </row>
    <row r="45" spans="2:13" s="19" customFormat="1" ht="17.25" customHeight="1">
      <c r="B45" s="501"/>
      <c r="C45" s="638"/>
      <c r="D45" s="638"/>
      <c r="E45" s="638"/>
      <c r="F45" s="638"/>
      <c r="G45" s="638"/>
      <c r="H45" s="638"/>
      <c r="I45" s="638"/>
      <c r="J45" s="638"/>
      <c r="K45" s="638"/>
      <c r="L45" s="639"/>
      <c r="M45" s="39"/>
    </row>
    <row r="46" spans="2:13" s="19" customFormat="1" ht="17.25" customHeight="1">
      <c r="B46" s="501"/>
      <c r="C46" s="638"/>
      <c r="D46" s="638"/>
      <c r="E46" s="638"/>
      <c r="F46" s="638"/>
      <c r="G46" s="638"/>
      <c r="H46" s="638"/>
      <c r="I46" s="638"/>
      <c r="J46" s="638"/>
      <c r="K46" s="638"/>
      <c r="L46" s="639"/>
      <c r="M46" s="39"/>
    </row>
    <row r="47" spans="2:13" s="19" customFormat="1" ht="17.25" customHeight="1">
      <c r="B47" s="501"/>
      <c r="C47" s="638"/>
      <c r="D47" s="638"/>
      <c r="E47" s="638"/>
      <c r="F47" s="638"/>
      <c r="G47" s="638"/>
      <c r="H47" s="638"/>
      <c r="I47" s="638"/>
      <c r="J47" s="638"/>
      <c r="K47" s="638"/>
      <c r="L47" s="639"/>
      <c r="M47" s="39"/>
    </row>
    <row r="48" spans="2:13" s="19" customFormat="1" ht="17.25" customHeight="1">
      <c r="B48" s="501"/>
      <c r="C48" s="638"/>
      <c r="D48" s="638"/>
      <c r="E48" s="638"/>
      <c r="F48" s="638"/>
      <c r="G48" s="638"/>
      <c r="H48" s="638"/>
      <c r="I48" s="638"/>
      <c r="J48" s="638"/>
      <c r="K48" s="638"/>
      <c r="L48" s="639"/>
      <c r="M48" s="39"/>
    </row>
    <row r="49" spans="2:14" s="19" customFormat="1" ht="17.25" customHeight="1">
      <c r="B49" s="501"/>
      <c r="C49" s="638"/>
      <c r="D49" s="638"/>
      <c r="E49" s="638"/>
      <c r="F49" s="638"/>
      <c r="G49" s="638"/>
      <c r="H49" s="638"/>
      <c r="I49" s="638"/>
      <c r="J49" s="638"/>
      <c r="K49" s="638"/>
      <c r="L49" s="639"/>
      <c r="M49" s="39"/>
    </row>
    <row r="50" spans="2:14" s="19" customFormat="1" ht="17.25" customHeight="1">
      <c r="B50" s="501"/>
      <c r="C50" s="638"/>
      <c r="D50" s="638"/>
      <c r="E50" s="638"/>
      <c r="F50" s="638"/>
      <c r="G50" s="638"/>
      <c r="H50" s="638"/>
      <c r="I50" s="638"/>
      <c r="J50" s="638"/>
      <c r="K50" s="638"/>
      <c r="L50" s="639"/>
      <c r="M50" s="39"/>
    </row>
    <row r="51" spans="2:14" s="19" customFormat="1" ht="17.25" customHeight="1">
      <c r="B51" s="501"/>
      <c r="C51" s="638"/>
      <c r="D51" s="638"/>
      <c r="E51" s="638"/>
      <c r="F51" s="638"/>
      <c r="G51" s="638"/>
      <c r="H51" s="638"/>
      <c r="I51" s="638"/>
      <c r="J51" s="638"/>
      <c r="K51" s="638"/>
      <c r="L51" s="639"/>
      <c r="M51" s="39"/>
    </row>
    <row r="52" spans="2:14" s="19" customFormat="1" ht="17.25" customHeight="1">
      <c r="B52" s="501"/>
      <c r="C52" s="638"/>
      <c r="D52" s="638"/>
      <c r="E52" s="638"/>
      <c r="F52" s="638"/>
      <c r="G52" s="638"/>
      <c r="H52" s="638"/>
      <c r="I52" s="638"/>
      <c r="J52" s="638"/>
      <c r="K52" s="638"/>
      <c r="L52" s="639"/>
      <c r="M52" s="39"/>
    </row>
    <row r="53" spans="2:14" s="19" customFormat="1" ht="17.25" customHeight="1">
      <c r="B53" s="501"/>
      <c r="C53" s="638"/>
      <c r="D53" s="638"/>
      <c r="E53" s="638"/>
      <c r="F53" s="638"/>
      <c r="G53" s="638"/>
      <c r="H53" s="638"/>
      <c r="I53" s="638"/>
      <c r="J53" s="638"/>
      <c r="K53" s="638"/>
      <c r="L53" s="639"/>
      <c r="M53" s="39"/>
    </row>
    <row r="54" spans="2:14" s="19" customFormat="1" ht="17.25" customHeight="1">
      <c r="B54" s="501"/>
      <c r="C54" s="638"/>
      <c r="D54" s="638"/>
      <c r="E54" s="638"/>
      <c r="F54" s="638"/>
      <c r="G54" s="638"/>
      <c r="H54" s="638"/>
      <c r="I54" s="638"/>
      <c r="J54" s="638"/>
      <c r="K54" s="638"/>
      <c r="L54" s="639"/>
      <c r="M54" s="39"/>
    </row>
    <row r="55" spans="2:14" s="19" customFormat="1" ht="17.25" customHeight="1">
      <c r="B55" s="501"/>
      <c r="C55" s="638"/>
      <c r="D55" s="638"/>
      <c r="E55" s="638"/>
      <c r="F55" s="638"/>
      <c r="G55" s="638"/>
      <c r="H55" s="638"/>
      <c r="I55" s="638"/>
      <c r="J55" s="638"/>
      <c r="K55" s="638"/>
      <c r="L55" s="639"/>
      <c r="M55" s="39"/>
    </row>
    <row r="56" spans="2:14" s="19" customFormat="1" ht="17.25" customHeight="1">
      <c r="B56" s="501"/>
      <c r="C56" s="638"/>
      <c r="D56" s="638"/>
      <c r="E56" s="638"/>
      <c r="F56" s="638"/>
      <c r="G56" s="638"/>
      <c r="H56" s="638"/>
      <c r="I56" s="638"/>
      <c r="J56" s="638"/>
      <c r="K56" s="638"/>
      <c r="L56" s="639"/>
      <c r="M56" s="39"/>
    </row>
    <row r="57" spans="2:14" s="19" customFormat="1" ht="17.25" customHeight="1">
      <c r="B57" s="501"/>
      <c r="C57" s="640"/>
      <c r="D57" s="640"/>
      <c r="E57" s="640"/>
      <c r="F57" s="640"/>
      <c r="G57" s="640"/>
      <c r="H57" s="640"/>
      <c r="I57" s="640"/>
      <c r="J57" s="640"/>
      <c r="K57" s="640"/>
      <c r="L57" s="641"/>
      <c r="M57" s="39"/>
    </row>
    <row r="58" spans="2:14" s="19" customFormat="1" ht="17.25" customHeight="1">
      <c r="B58" s="501"/>
      <c r="C58" s="200" t="s">
        <v>130</v>
      </c>
      <c r="D58" s="200"/>
      <c r="E58" s="200"/>
      <c r="F58" s="200"/>
      <c r="G58" s="200"/>
      <c r="H58" s="200"/>
      <c r="I58" s="200"/>
      <c r="J58" s="200"/>
      <c r="K58" s="200"/>
      <c r="L58" s="201"/>
    </row>
    <row r="59" spans="2:14" s="19" customFormat="1" ht="18.600000000000001" customHeight="1">
      <c r="B59" s="501"/>
      <c r="C59" s="173" t="s">
        <v>111</v>
      </c>
      <c r="D59" s="653" t="s">
        <v>276</v>
      </c>
      <c r="E59" s="653"/>
      <c r="F59" s="653"/>
      <c r="G59" s="653"/>
      <c r="H59" s="653"/>
      <c r="I59" s="653"/>
      <c r="J59" s="421" t="s">
        <v>287</v>
      </c>
      <c r="K59" s="422"/>
      <c r="L59" s="423"/>
      <c r="M59" s="171"/>
      <c r="N59" s="171"/>
    </row>
    <row r="60" spans="2:14" s="19" customFormat="1" ht="17.25" customHeight="1">
      <c r="B60" s="501"/>
      <c r="C60" s="503"/>
      <c r="D60" s="503"/>
      <c r="E60" s="503"/>
      <c r="F60" s="503"/>
      <c r="G60" s="503"/>
      <c r="H60" s="503"/>
      <c r="I60" s="503"/>
      <c r="J60" s="503"/>
      <c r="K60" s="503"/>
      <c r="L60" s="504"/>
    </row>
    <row r="61" spans="2:14" s="19" customFormat="1" ht="17.25" customHeight="1">
      <c r="B61" s="501"/>
      <c r="C61" s="503"/>
      <c r="D61" s="503"/>
      <c r="E61" s="503"/>
      <c r="F61" s="503"/>
      <c r="G61" s="503"/>
      <c r="H61" s="503"/>
      <c r="I61" s="503"/>
      <c r="J61" s="503"/>
      <c r="K61" s="503"/>
      <c r="L61" s="504"/>
    </row>
    <row r="62" spans="2:14" s="19" customFormat="1" ht="17.25" customHeight="1">
      <c r="B62" s="501"/>
      <c r="C62" s="503"/>
      <c r="D62" s="503"/>
      <c r="E62" s="503"/>
      <c r="F62" s="503"/>
      <c r="G62" s="503"/>
      <c r="H62" s="503"/>
      <c r="I62" s="503"/>
      <c r="J62" s="503"/>
      <c r="K62" s="503"/>
      <c r="L62" s="504"/>
    </row>
    <row r="63" spans="2:14" s="19" customFormat="1" ht="17.25" customHeight="1">
      <c r="B63" s="501"/>
      <c r="C63" s="503"/>
      <c r="D63" s="503"/>
      <c r="E63" s="503"/>
      <c r="F63" s="503"/>
      <c r="G63" s="503"/>
      <c r="H63" s="503"/>
      <c r="I63" s="503"/>
      <c r="J63" s="503"/>
      <c r="K63" s="503"/>
      <c r="L63" s="504"/>
    </row>
    <row r="64" spans="2:14" s="19" customFormat="1" ht="17.25" customHeight="1">
      <c r="B64" s="501"/>
      <c r="C64" s="503"/>
      <c r="D64" s="503"/>
      <c r="E64" s="503"/>
      <c r="F64" s="503"/>
      <c r="G64" s="503"/>
      <c r="H64" s="503"/>
      <c r="I64" s="503"/>
      <c r="J64" s="503"/>
      <c r="K64" s="503"/>
      <c r="L64" s="504"/>
    </row>
    <row r="65" spans="2:22" s="19" customFormat="1" ht="17.25" customHeight="1">
      <c r="B65" s="501"/>
      <c r="C65" s="503"/>
      <c r="D65" s="503"/>
      <c r="E65" s="503"/>
      <c r="F65" s="503"/>
      <c r="G65" s="503"/>
      <c r="H65" s="503"/>
      <c r="I65" s="503"/>
      <c r="J65" s="503"/>
      <c r="K65" s="503"/>
      <c r="L65" s="504"/>
    </row>
    <row r="66" spans="2:22" s="19" customFormat="1" ht="17.25" customHeight="1">
      <c r="B66" s="501"/>
      <c r="C66" s="503"/>
      <c r="D66" s="503"/>
      <c r="E66" s="503"/>
      <c r="F66" s="503"/>
      <c r="G66" s="503"/>
      <c r="H66" s="503"/>
      <c r="I66" s="503"/>
      <c r="J66" s="503"/>
      <c r="K66" s="503"/>
      <c r="L66" s="504"/>
    </row>
    <row r="67" spans="2:22" s="19" customFormat="1" ht="17.25" customHeight="1">
      <c r="B67" s="501"/>
      <c r="C67" s="503"/>
      <c r="D67" s="503"/>
      <c r="E67" s="503"/>
      <c r="F67" s="503"/>
      <c r="G67" s="503"/>
      <c r="H67" s="503"/>
      <c r="I67" s="503"/>
      <c r="J67" s="503"/>
      <c r="K67" s="503"/>
      <c r="L67" s="504"/>
    </row>
    <row r="68" spans="2:22" s="19" customFormat="1" ht="17.25" customHeight="1">
      <c r="B68" s="501"/>
      <c r="C68" s="505"/>
      <c r="D68" s="505"/>
      <c r="E68" s="505"/>
      <c r="F68" s="505"/>
      <c r="G68" s="505"/>
      <c r="H68" s="505"/>
      <c r="I68" s="505"/>
      <c r="J68" s="505"/>
      <c r="K68" s="505"/>
      <c r="L68" s="506"/>
    </row>
    <row r="69" spans="2:22" s="19" customFormat="1" ht="18.600000000000001" customHeight="1">
      <c r="B69" s="234"/>
      <c r="C69" s="553" t="s">
        <v>161</v>
      </c>
      <c r="D69" s="554"/>
      <c r="E69" s="554"/>
      <c r="F69" s="554"/>
      <c r="G69" s="554"/>
      <c r="H69" s="554"/>
      <c r="I69" s="554"/>
      <c r="J69" s="554"/>
      <c r="K69" s="554"/>
      <c r="L69" s="555"/>
      <c r="M69" s="171"/>
      <c r="N69" s="171"/>
    </row>
    <row r="70" spans="2:22" s="19" customFormat="1" ht="17.25" customHeight="1">
      <c r="B70" s="234"/>
      <c r="C70" s="503"/>
      <c r="D70" s="503"/>
      <c r="E70" s="503"/>
      <c r="F70" s="503"/>
      <c r="G70" s="503"/>
      <c r="H70" s="503"/>
      <c r="I70" s="503"/>
      <c r="J70" s="503"/>
      <c r="K70" s="503"/>
      <c r="L70" s="504"/>
    </row>
    <row r="71" spans="2:22" s="19" customFormat="1" ht="17.25" customHeight="1">
      <c r="B71" s="234"/>
      <c r="C71" s="503"/>
      <c r="D71" s="503"/>
      <c r="E71" s="503"/>
      <c r="F71" s="503"/>
      <c r="G71" s="503"/>
      <c r="H71" s="503"/>
      <c r="I71" s="503"/>
      <c r="J71" s="503"/>
      <c r="K71" s="503"/>
      <c r="L71" s="504"/>
    </row>
    <row r="72" spans="2:22" s="19" customFormat="1" ht="17.25" customHeight="1">
      <c r="B72" s="234"/>
      <c r="C72" s="503"/>
      <c r="D72" s="503"/>
      <c r="E72" s="503"/>
      <c r="F72" s="503"/>
      <c r="G72" s="503"/>
      <c r="H72" s="503"/>
      <c r="I72" s="503"/>
      <c r="J72" s="503"/>
      <c r="K72" s="503"/>
      <c r="L72" s="504"/>
    </row>
    <row r="73" spans="2:22" s="19" customFormat="1" ht="17.25" customHeight="1">
      <c r="B73" s="234"/>
      <c r="C73" s="503"/>
      <c r="D73" s="503"/>
      <c r="E73" s="503"/>
      <c r="F73" s="503"/>
      <c r="G73" s="503"/>
      <c r="H73" s="503"/>
      <c r="I73" s="503"/>
      <c r="J73" s="503"/>
      <c r="K73" s="503"/>
      <c r="L73" s="504"/>
    </row>
    <row r="74" spans="2:22" s="19" customFormat="1" ht="17.25" customHeight="1">
      <c r="B74" s="234"/>
      <c r="C74" s="503"/>
      <c r="D74" s="503"/>
      <c r="E74" s="503"/>
      <c r="F74" s="503"/>
      <c r="G74" s="503"/>
      <c r="H74" s="503"/>
      <c r="I74" s="503"/>
      <c r="J74" s="503"/>
      <c r="K74" s="503"/>
      <c r="L74" s="504"/>
    </row>
    <row r="75" spans="2:22" s="19" customFormat="1" ht="17.25" customHeight="1">
      <c r="B75" s="234"/>
      <c r="C75" s="503"/>
      <c r="D75" s="503"/>
      <c r="E75" s="503"/>
      <c r="F75" s="503"/>
      <c r="G75" s="503"/>
      <c r="H75" s="503"/>
      <c r="I75" s="503"/>
      <c r="J75" s="503"/>
      <c r="K75" s="503"/>
      <c r="L75" s="504"/>
    </row>
    <row r="76" spans="2:22" s="19" customFormat="1" ht="17.25" customHeight="1">
      <c r="B76" s="234"/>
      <c r="C76" s="505"/>
      <c r="D76" s="505"/>
      <c r="E76" s="505"/>
      <c r="F76" s="505"/>
      <c r="G76" s="505"/>
      <c r="H76" s="505"/>
      <c r="I76" s="505"/>
      <c r="J76" s="505"/>
      <c r="K76" s="505"/>
      <c r="L76" s="506"/>
    </row>
    <row r="77" spans="2:22" s="19" customFormat="1" ht="17.25" customHeight="1">
      <c r="B77" s="501" t="s">
        <v>125</v>
      </c>
      <c r="C77" s="513" t="s">
        <v>175</v>
      </c>
      <c r="D77" s="514"/>
      <c r="E77" s="514"/>
      <c r="F77" s="514"/>
      <c r="G77" s="514"/>
      <c r="H77" s="514"/>
      <c r="I77" s="514"/>
      <c r="J77" s="514"/>
      <c r="K77" s="514"/>
      <c r="L77" s="515"/>
      <c r="M77" s="39"/>
      <c r="O77" s="41"/>
      <c r="P77" s="41"/>
      <c r="Q77" s="41"/>
      <c r="R77" s="41"/>
      <c r="S77" s="41"/>
      <c r="T77" s="41"/>
      <c r="U77" s="41"/>
      <c r="V77" s="41"/>
    </row>
    <row r="78" spans="2:22" s="19" customFormat="1" ht="17.25" customHeight="1">
      <c r="B78" s="501"/>
      <c r="C78" s="548"/>
      <c r="D78" s="549"/>
      <c r="E78" s="549"/>
      <c r="F78" s="549"/>
      <c r="G78" s="549"/>
      <c r="H78" s="549"/>
      <c r="I78" s="549"/>
      <c r="J78" s="549"/>
      <c r="K78" s="549"/>
      <c r="L78" s="550"/>
      <c r="M78" s="39"/>
      <c r="O78" s="41"/>
      <c r="P78" s="41"/>
      <c r="Q78" s="41"/>
      <c r="R78" s="41"/>
      <c r="S78" s="41"/>
      <c r="T78" s="41"/>
      <c r="U78" s="41"/>
      <c r="V78" s="41"/>
    </row>
    <row r="79" spans="2:22" s="19" customFormat="1" ht="17.25" customHeight="1">
      <c r="B79" s="501"/>
      <c r="C79" s="517"/>
      <c r="D79" s="540"/>
      <c r="E79" s="540"/>
      <c r="F79" s="540"/>
      <c r="G79" s="540"/>
      <c r="H79" s="540"/>
      <c r="I79" s="540"/>
      <c r="J79" s="540"/>
      <c r="K79" s="540"/>
      <c r="L79" s="541"/>
      <c r="M79" s="39"/>
      <c r="O79" s="41"/>
      <c r="P79" s="41"/>
      <c r="Q79" s="41"/>
      <c r="R79" s="41"/>
      <c r="S79" s="41"/>
      <c r="T79" s="41"/>
      <c r="U79" s="41"/>
      <c r="V79" s="41"/>
    </row>
    <row r="80" spans="2:22" s="19" customFormat="1" ht="17.25" customHeight="1">
      <c r="B80" s="501"/>
      <c r="C80" s="517"/>
      <c r="D80" s="540"/>
      <c r="E80" s="540"/>
      <c r="F80" s="540"/>
      <c r="G80" s="540"/>
      <c r="H80" s="540"/>
      <c r="I80" s="540"/>
      <c r="J80" s="540"/>
      <c r="K80" s="540"/>
      <c r="L80" s="541"/>
      <c r="M80" s="39"/>
      <c r="O80" s="41"/>
      <c r="P80" s="41"/>
      <c r="Q80" s="41"/>
      <c r="R80" s="41"/>
      <c r="S80" s="41"/>
      <c r="T80" s="41"/>
      <c r="U80" s="41"/>
      <c r="V80" s="41"/>
    </row>
    <row r="81" spans="2:22" s="19" customFormat="1" ht="17.25" customHeight="1">
      <c r="B81" s="501"/>
      <c r="C81" s="517"/>
      <c r="D81" s="540"/>
      <c r="E81" s="540"/>
      <c r="F81" s="540"/>
      <c r="G81" s="540"/>
      <c r="H81" s="540"/>
      <c r="I81" s="540"/>
      <c r="J81" s="540"/>
      <c r="K81" s="540"/>
      <c r="L81" s="541"/>
      <c r="M81" s="39"/>
      <c r="O81" s="41"/>
      <c r="P81" s="41"/>
      <c r="Q81" s="41"/>
      <c r="R81" s="41"/>
      <c r="S81" s="41"/>
      <c r="T81" s="41"/>
      <c r="U81" s="41"/>
      <c r="V81" s="41"/>
    </row>
    <row r="82" spans="2:22" s="19" customFormat="1" ht="17.25" customHeight="1">
      <c r="B82" s="501"/>
      <c r="C82" s="517"/>
      <c r="D82" s="540"/>
      <c r="E82" s="540"/>
      <c r="F82" s="540"/>
      <c r="G82" s="540"/>
      <c r="H82" s="540"/>
      <c r="I82" s="540"/>
      <c r="J82" s="540"/>
      <c r="K82" s="540"/>
      <c r="L82" s="541"/>
      <c r="M82" s="39"/>
      <c r="O82" s="41"/>
      <c r="P82" s="41"/>
      <c r="Q82" s="41"/>
      <c r="R82" s="41"/>
      <c r="S82" s="41"/>
      <c r="T82" s="41"/>
      <c r="U82" s="41"/>
      <c r="V82" s="41"/>
    </row>
    <row r="83" spans="2:22" s="19" customFormat="1" ht="17.25" customHeight="1">
      <c r="B83" s="501"/>
      <c r="C83" s="517"/>
      <c r="D83" s="540"/>
      <c r="E83" s="540"/>
      <c r="F83" s="540"/>
      <c r="G83" s="540"/>
      <c r="H83" s="540"/>
      <c r="I83" s="540"/>
      <c r="J83" s="540"/>
      <c r="K83" s="540"/>
      <c r="L83" s="541"/>
      <c r="M83" s="40"/>
    </row>
    <row r="84" spans="2:22" s="19" customFormat="1" ht="17.25" customHeight="1">
      <c r="B84" s="501"/>
      <c r="C84" s="517"/>
      <c r="D84" s="540"/>
      <c r="E84" s="540"/>
      <c r="F84" s="540"/>
      <c r="G84" s="540"/>
      <c r="H84" s="540"/>
      <c r="I84" s="540"/>
      <c r="J84" s="540"/>
      <c r="K84" s="540"/>
      <c r="L84" s="541"/>
      <c r="M84" s="40"/>
    </row>
    <row r="85" spans="2:22" s="19" customFormat="1" ht="17.25" customHeight="1">
      <c r="B85" s="501"/>
      <c r="C85" s="517"/>
      <c r="D85" s="540"/>
      <c r="E85" s="540"/>
      <c r="F85" s="540"/>
      <c r="G85" s="540"/>
      <c r="H85" s="540"/>
      <c r="I85" s="540"/>
      <c r="J85" s="540"/>
      <c r="K85" s="540"/>
      <c r="L85" s="541"/>
      <c r="M85" s="40"/>
    </row>
    <row r="86" spans="2:22" s="19" customFormat="1" ht="17.25" customHeight="1">
      <c r="B86" s="501"/>
      <c r="C86" s="517"/>
      <c r="D86" s="540"/>
      <c r="E86" s="540"/>
      <c r="F86" s="540"/>
      <c r="G86" s="540"/>
      <c r="H86" s="540"/>
      <c r="I86" s="540"/>
      <c r="J86" s="540"/>
      <c r="K86" s="540"/>
      <c r="L86" s="541"/>
      <c r="M86" s="40"/>
    </row>
    <row r="87" spans="2:22" s="19" customFormat="1" ht="17.25" customHeight="1">
      <c r="B87" s="501"/>
      <c r="C87" s="517"/>
      <c r="D87" s="540"/>
      <c r="E87" s="540"/>
      <c r="F87" s="540"/>
      <c r="G87" s="540"/>
      <c r="H87" s="540"/>
      <c r="I87" s="540"/>
      <c r="J87" s="540"/>
      <c r="K87" s="540"/>
      <c r="L87" s="541"/>
      <c r="M87" s="37"/>
    </row>
    <row r="88" spans="2:22" s="19" customFormat="1" ht="17.25" customHeight="1">
      <c r="B88" s="501"/>
      <c r="C88" s="517"/>
      <c r="D88" s="540"/>
      <c r="E88" s="540"/>
      <c r="F88" s="540"/>
      <c r="G88" s="540"/>
      <c r="H88" s="540"/>
      <c r="I88" s="540"/>
      <c r="J88" s="540"/>
      <c r="K88" s="540"/>
      <c r="L88" s="541"/>
      <c r="M88" s="37"/>
    </row>
    <row r="89" spans="2:22" s="19" customFormat="1" ht="35.450000000000003" customHeight="1">
      <c r="B89" s="501"/>
      <c r="C89" s="534" t="s">
        <v>288</v>
      </c>
      <c r="D89" s="514"/>
      <c r="E89" s="514"/>
      <c r="F89" s="514"/>
      <c r="G89" s="514"/>
      <c r="H89" s="514"/>
      <c r="I89" s="514"/>
      <c r="J89" s="514"/>
      <c r="K89" s="514"/>
      <c r="L89" s="515"/>
      <c r="M89" s="37"/>
    </row>
    <row r="90" spans="2:22" s="19" customFormat="1" ht="17.25" customHeight="1">
      <c r="B90" s="516"/>
      <c r="C90" s="517"/>
      <c r="D90" s="540"/>
      <c r="E90" s="540"/>
      <c r="F90" s="540"/>
      <c r="G90" s="540"/>
      <c r="H90" s="540"/>
      <c r="I90" s="540"/>
      <c r="J90" s="540"/>
      <c r="K90" s="540"/>
      <c r="L90" s="541"/>
      <c r="M90" s="36"/>
    </row>
    <row r="91" spans="2:22" s="19" customFormat="1" ht="17.25" customHeight="1">
      <c r="B91" s="516"/>
      <c r="C91" s="517"/>
      <c r="D91" s="540"/>
      <c r="E91" s="540"/>
      <c r="F91" s="540"/>
      <c r="G91" s="540"/>
      <c r="H91" s="540"/>
      <c r="I91" s="540"/>
      <c r="J91" s="540"/>
      <c r="K91" s="540"/>
      <c r="L91" s="541"/>
      <c r="M91" s="36"/>
    </row>
    <row r="92" spans="2:22" s="19" customFormat="1" ht="17.25" customHeight="1">
      <c r="B92" s="516"/>
      <c r="C92" s="517"/>
      <c r="D92" s="540"/>
      <c r="E92" s="540"/>
      <c r="F92" s="540"/>
      <c r="G92" s="540"/>
      <c r="H92" s="540"/>
      <c r="I92" s="540"/>
      <c r="J92" s="540"/>
      <c r="K92" s="540"/>
      <c r="L92" s="541"/>
      <c r="M92" s="36"/>
    </row>
    <row r="93" spans="2:22" s="19" customFormat="1" ht="17.25" customHeight="1">
      <c r="B93" s="516"/>
      <c r="C93" s="517"/>
      <c r="D93" s="540"/>
      <c r="E93" s="540"/>
      <c r="F93" s="540"/>
      <c r="G93" s="540"/>
      <c r="H93" s="540"/>
      <c r="I93" s="540"/>
      <c r="J93" s="540"/>
      <c r="K93" s="540"/>
      <c r="L93" s="541"/>
    </row>
    <row r="94" spans="2:22" s="19" customFormat="1" ht="17.25" customHeight="1">
      <c r="B94" s="516"/>
      <c r="C94" s="517"/>
      <c r="D94" s="540"/>
      <c r="E94" s="540"/>
      <c r="F94" s="540"/>
      <c r="G94" s="540"/>
      <c r="H94" s="540"/>
      <c r="I94" s="540"/>
      <c r="J94" s="540"/>
      <c r="K94" s="540"/>
      <c r="L94" s="541"/>
      <c r="M94" s="36"/>
    </row>
    <row r="95" spans="2:22" s="19" customFormat="1" ht="17.25" customHeight="1">
      <c r="B95" s="516"/>
      <c r="C95" s="517"/>
      <c r="D95" s="540"/>
      <c r="E95" s="540"/>
      <c r="F95" s="540"/>
      <c r="G95" s="540"/>
      <c r="H95" s="540"/>
      <c r="I95" s="540"/>
      <c r="J95" s="540"/>
      <c r="K95" s="540"/>
      <c r="L95" s="541"/>
      <c r="M95" s="36"/>
    </row>
    <row r="96" spans="2:22" s="19" customFormat="1" ht="17.25" customHeight="1">
      <c r="B96" s="516"/>
      <c r="C96" s="517"/>
      <c r="D96" s="540"/>
      <c r="E96" s="540"/>
      <c r="F96" s="540"/>
      <c r="G96" s="540"/>
      <c r="H96" s="540"/>
      <c r="I96" s="540"/>
      <c r="J96" s="540"/>
      <c r="K96" s="540"/>
      <c r="L96" s="541"/>
      <c r="M96" s="36"/>
    </row>
    <row r="97" spans="2:14" s="19" customFormat="1" ht="17.25" customHeight="1">
      <c r="B97" s="516"/>
      <c r="C97" s="542"/>
      <c r="D97" s="543"/>
      <c r="E97" s="543"/>
      <c r="F97" s="543"/>
      <c r="G97" s="543"/>
      <c r="H97" s="543"/>
      <c r="I97" s="543"/>
      <c r="J97" s="543"/>
      <c r="K97" s="543"/>
      <c r="L97" s="544"/>
      <c r="M97" s="36"/>
    </row>
    <row r="98" spans="2:14" s="19" customFormat="1" ht="17.25" customHeight="1">
      <c r="B98" s="501"/>
      <c r="C98" s="586" t="s">
        <v>135</v>
      </c>
      <c r="D98" s="587"/>
      <c r="E98" s="587"/>
      <c r="F98" s="587"/>
      <c r="G98" s="587"/>
      <c r="H98" s="587"/>
      <c r="I98" s="587"/>
      <c r="J98" s="587"/>
      <c r="K98" s="587"/>
      <c r="L98" s="588"/>
      <c r="M98" s="210"/>
      <c r="N98" s="210"/>
    </row>
    <row r="99" spans="2:14" s="19" customFormat="1" ht="17.25" customHeight="1">
      <c r="B99" s="501"/>
      <c r="C99" s="548"/>
      <c r="D99" s="549"/>
      <c r="E99" s="549"/>
      <c r="F99" s="549"/>
      <c r="G99" s="549"/>
      <c r="H99" s="549"/>
      <c r="I99" s="549"/>
      <c r="J99" s="549"/>
      <c r="K99" s="549"/>
      <c r="L99" s="550"/>
      <c r="M99" s="37"/>
    </row>
    <row r="100" spans="2:14" s="19" customFormat="1" ht="17.25" customHeight="1">
      <c r="B100" s="501"/>
      <c r="C100" s="517"/>
      <c r="D100" s="540"/>
      <c r="E100" s="540"/>
      <c r="F100" s="540"/>
      <c r="G100" s="540"/>
      <c r="H100" s="540"/>
      <c r="I100" s="540"/>
      <c r="J100" s="540"/>
      <c r="K100" s="540"/>
      <c r="L100" s="541"/>
      <c r="M100" s="37"/>
    </row>
    <row r="101" spans="2:14" s="19" customFormat="1" ht="17.25" customHeight="1">
      <c r="B101" s="501"/>
      <c r="C101" s="517"/>
      <c r="D101" s="540"/>
      <c r="E101" s="540"/>
      <c r="F101" s="540"/>
      <c r="G101" s="540"/>
      <c r="H101" s="540"/>
      <c r="I101" s="540"/>
      <c r="J101" s="540"/>
      <c r="K101" s="540"/>
      <c r="L101" s="541"/>
      <c r="M101" s="37"/>
    </row>
    <row r="102" spans="2:14" s="19" customFormat="1" ht="17.25" customHeight="1">
      <c r="B102" s="501"/>
      <c r="C102" s="517"/>
      <c r="D102" s="540"/>
      <c r="E102" s="540"/>
      <c r="F102" s="540"/>
      <c r="G102" s="540"/>
      <c r="H102" s="540"/>
      <c r="I102" s="540"/>
      <c r="J102" s="540"/>
      <c r="K102" s="540"/>
      <c r="L102" s="541"/>
      <c r="M102" s="37"/>
    </row>
    <row r="103" spans="2:14" s="19" customFormat="1" ht="17.25" customHeight="1">
      <c r="B103" s="501"/>
      <c r="C103" s="517"/>
      <c r="D103" s="540"/>
      <c r="E103" s="540"/>
      <c r="F103" s="540"/>
      <c r="G103" s="540"/>
      <c r="H103" s="540"/>
      <c r="I103" s="540"/>
      <c r="J103" s="540"/>
      <c r="K103" s="540"/>
      <c r="L103" s="541"/>
      <c r="M103" s="37"/>
    </row>
    <row r="104" spans="2:14" s="19" customFormat="1" ht="17.25" customHeight="1">
      <c r="B104" s="501"/>
      <c r="C104" s="517"/>
      <c r="D104" s="540"/>
      <c r="E104" s="540"/>
      <c r="F104" s="540"/>
      <c r="G104" s="540"/>
      <c r="H104" s="540"/>
      <c r="I104" s="540"/>
      <c r="J104" s="540"/>
      <c r="K104" s="540"/>
      <c r="L104" s="541"/>
      <c r="M104" s="37"/>
    </row>
    <row r="105" spans="2:14" s="19" customFormat="1" ht="17.25" customHeight="1">
      <c r="B105" s="501"/>
      <c r="C105" s="517"/>
      <c r="D105" s="540"/>
      <c r="E105" s="540"/>
      <c r="F105" s="540"/>
      <c r="G105" s="540"/>
      <c r="H105" s="540"/>
      <c r="I105" s="540"/>
      <c r="J105" s="540"/>
      <c r="K105" s="540"/>
      <c r="L105" s="541"/>
      <c r="M105" s="37"/>
    </row>
    <row r="106" spans="2:14" s="19" customFormat="1" ht="17.25" customHeight="1">
      <c r="B106" s="501"/>
      <c r="C106" s="517"/>
      <c r="D106" s="540"/>
      <c r="E106" s="540"/>
      <c r="F106" s="540"/>
      <c r="G106" s="540"/>
      <c r="H106" s="540"/>
      <c r="I106" s="540"/>
      <c r="J106" s="540"/>
      <c r="K106" s="540"/>
      <c r="L106" s="541"/>
      <c r="M106" s="37"/>
    </row>
    <row r="107" spans="2:14" s="19" customFormat="1" ht="17.25" customHeight="1">
      <c r="B107" s="501"/>
      <c r="C107" s="517"/>
      <c r="D107" s="540"/>
      <c r="E107" s="540"/>
      <c r="F107" s="540"/>
      <c r="G107" s="540"/>
      <c r="H107" s="540"/>
      <c r="I107" s="540"/>
      <c r="J107" s="540"/>
      <c r="K107" s="540"/>
      <c r="L107" s="541"/>
      <c r="M107" s="37"/>
    </row>
    <row r="108" spans="2:14" s="19" customFormat="1" ht="17.25" customHeight="1">
      <c r="B108" s="501"/>
      <c r="C108" s="517"/>
      <c r="D108" s="540"/>
      <c r="E108" s="540"/>
      <c r="F108" s="540"/>
      <c r="G108" s="540"/>
      <c r="H108" s="540"/>
      <c r="I108" s="540"/>
      <c r="J108" s="540"/>
      <c r="K108" s="540"/>
      <c r="L108" s="541"/>
      <c r="M108" s="37"/>
    </row>
    <row r="109" spans="2:14" s="19" customFormat="1" ht="18" customHeight="1">
      <c r="B109" s="501"/>
      <c r="C109" s="542"/>
      <c r="D109" s="543"/>
      <c r="E109" s="543"/>
      <c r="F109" s="543"/>
      <c r="G109" s="543"/>
      <c r="H109" s="543"/>
      <c r="I109" s="543"/>
      <c r="J109" s="543"/>
      <c r="K109" s="543"/>
      <c r="L109" s="544"/>
      <c r="M109" s="37"/>
    </row>
    <row r="110" spans="2:14" s="19" customFormat="1" ht="38.1" customHeight="1">
      <c r="B110" s="501"/>
      <c r="C110" s="534" t="s">
        <v>289</v>
      </c>
      <c r="D110" s="535"/>
      <c r="E110" s="535"/>
      <c r="F110" s="535"/>
      <c r="G110" s="535"/>
      <c r="H110" s="535"/>
      <c r="I110" s="536"/>
      <c r="J110" s="532" t="s">
        <v>271</v>
      </c>
      <c r="K110" s="533"/>
      <c r="L110" s="420" t="s">
        <v>272</v>
      </c>
      <c r="M110" s="37"/>
      <c r="N110" s="348" t="s">
        <v>274</v>
      </c>
    </row>
    <row r="111" spans="2:14" s="19" customFormat="1" ht="18" customHeight="1">
      <c r="B111" s="501"/>
      <c r="C111" s="517"/>
      <c r="D111" s="518"/>
      <c r="E111" s="518"/>
      <c r="F111" s="518"/>
      <c r="G111" s="518"/>
      <c r="H111" s="518"/>
      <c r="I111" s="518"/>
      <c r="J111" s="518"/>
      <c r="K111" s="518"/>
      <c r="L111" s="519"/>
      <c r="M111" s="37"/>
    </row>
    <row r="112" spans="2:14" s="19" customFormat="1" ht="18" customHeight="1">
      <c r="B112" s="501"/>
      <c r="C112" s="517"/>
      <c r="D112" s="518"/>
      <c r="E112" s="518"/>
      <c r="F112" s="518"/>
      <c r="G112" s="518"/>
      <c r="H112" s="518"/>
      <c r="I112" s="518"/>
      <c r="J112" s="518"/>
      <c r="K112" s="518"/>
      <c r="L112" s="519"/>
      <c r="M112" s="37"/>
    </row>
    <row r="113" spans="2:13" s="19" customFormat="1" ht="18" customHeight="1">
      <c r="B113" s="501"/>
      <c r="C113" s="517"/>
      <c r="D113" s="518"/>
      <c r="E113" s="518"/>
      <c r="F113" s="518"/>
      <c r="G113" s="518"/>
      <c r="H113" s="518"/>
      <c r="I113" s="518"/>
      <c r="J113" s="518"/>
      <c r="K113" s="518"/>
      <c r="L113" s="519"/>
      <c r="M113" s="37"/>
    </row>
    <row r="114" spans="2:13" s="19" customFormat="1" ht="18" customHeight="1">
      <c r="B114" s="501"/>
      <c r="C114" s="520"/>
      <c r="D114" s="518"/>
      <c r="E114" s="518"/>
      <c r="F114" s="518"/>
      <c r="G114" s="518"/>
      <c r="H114" s="518"/>
      <c r="I114" s="518"/>
      <c r="J114" s="518"/>
      <c r="K114" s="518"/>
      <c r="L114" s="519"/>
      <c r="M114" s="37"/>
    </row>
    <row r="115" spans="2:13" s="19" customFormat="1" ht="18" customHeight="1">
      <c r="B115" s="502"/>
      <c r="C115" s="521"/>
      <c r="D115" s="522"/>
      <c r="E115" s="522"/>
      <c r="F115" s="522"/>
      <c r="G115" s="522"/>
      <c r="H115" s="522"/>
      <c r="I115" s="522"/>
      <c r="J115" s="522"/>
      <c r="K115" s="522"/>
      <c r="L115" s="523"/>
      <c r="M115" s="37"/>
    </row>
    <row r="116" spans="2:13" s="19" customFormat="1" ht="18" customHeight="1">
      <c r="B116" s="500" t="s">
        <v>32</v>
      </c>
      <c r="C116" s="577"/>
      <c r="D116" s="578"/>
      <c r="E116" s="578"/>
      <c r="F116" s="578"/>
      <c r="G116" s="578"/>
      <c r="H116" s="578"/>
      <c r="I116" s="578"/>
      <c r="J116" s="578"/>
      <c r="K116" s="578"/>
      <c r="L116" s="579"/>
      <c r="M116" s="36"/>
    </row>
    <row r="117" spans="2:13" s="19" customFormat="1" ht="18" customHeight="1">
      <c r="B117" s="501"/>
      <c r="C117" s="580"/>
      <c r="D117" s="581"/>
      <c r="E117" s="581"/>
      <c r="F117" s="581"/>
      <c r="G117" s="581"/>
      <c r="H117" s="581"/>
      <c r="I117" s="581"/>
      <c r="J117" s="581"/>
      <c r="K117" s="581"/>
      <c r="L117" s="582"/>
      <c r="M117" s="36"/>
    </row>
    <row r="118" spans="2:13" s="19" customFormat="1" ht="18" customHeight="1">
      <c r="B118" s="501"/>
      <c r="C118" s="580"/>
      <c r="D118" s="581"/>
      <c r="E118" s="581"/>
      <c r="F118" s="581"/>
      <c r="G118" s="581"/>
      <c r="H118" s="581"/>
      <c r="I118" s="581"/>
      <c r="J118" s="581"/>
      <c r="K118" s="581"/>
      <c r="L118" s="582"/>
      <c r="M118" s="36"/>
    </row>
    <row r="119" spans="2:13" s="19" customFormat="1" ht="18" customHeight="1">
      <c r="B119" s="501"/>
      <c r="C119" s="580"/>
      <c r="D119" s="581"/>
      <c r="E119" s="581"/>
      <c r="F119" s="581"/>
      <c r="G119" s="581"/>
      <c r="H119" s="581"/>
      <c r="I119" s="581"/>
      <c r="J119" s="581"/>
      <c r="K119" s="581"/>
      <c r="L119" s="582"/>
      <c r="M119" s="36"/>
    </row>
    <row r="120" spans="2:13" s="19" customFormat="1" ht="18" customHeight="1">
      <c r="B120" s="501"/>
      <c r="C120" s="580"/>
      <c r="D120" s="581"/>
      <c r="E120" s="581"/>
      <c r="F120" s="581"/>
      <c r="G120" s="581"/>
      <c r="H120" s="581"/>
      <c r="I120" s="581"/>
      <c r="J120" s="581"/>
      <c r="K120" s="581"/>
      <c r="L120" s="582"/>
      <c r="M120" s="36"/>
    </row>
    <row r="121" spans="2:13" s="19" customFormat="1" ht="18" customHeight="1">
      <c r="B121" s="501"/>
      <c r="C121" s="580"/>
      <c r="D121" s="581"/>
      <c r="E121" s="581"/>
      <c r="F121" s="581"/>
      <c r="G121" s="581"/>
      <c r="H121" s="581"/>
      <c r="I121" s="581"/>
      <c r="J121" s="581"/>
      <c r="K121" s="581"/>
      <c r="L121" s="582"/>
      <c r="M121" s="36"/>
    </row>
    <row r="122" spans="2:13" s="19" customFormat="1" ht="18" customHeight="1">
      <c r="B122" s="501"/>
      <c r="C122" s="580"/>
      <c r="D122" s="581"/>
      <c r="E122" s="581"/>
      <c r="F122" s="581"/>
      <c r="G122" s="581"/>
      <c r="H122" s="581"/>
      <c r="I122" s="581"/>
      <c r="J122" s="581"/>
      <c r="K122" s="581"/>
      <c r="L122" s="582"/>
      <c r="M122" s="36"/>
    </row>
    <row r="123" spans="2:13" s="19" customFormat="1" ht="18" customHeight="1">
      <c r="B123" s="501"/>
      <c r="C123" s="580"/>
      <c r="D123" s="581"/>
      <c r="E123" s="581"/>
      <c r="F123" s="581"/>
      <c r="G123" s="581"/>
      <c r="H123" s="581"/>
      <c r="I123" s="581"/>
      <c r="J123" s="581"/>
      <c r="K123" s="581"/>
      <c r="L123" s="582"/>
      <c r="M123" s="36"/>
    </row>
    <row r="124" spans="2:13" s="19" customFormat="1" ht="18" customHeight="1">
      <c r="B124" s="501"/>
      <c r="C124" s="580"/>
      <c r="D124" s="581"/>
      <c r="E124" s="581"/>
      <c r="F124" s="581"/>
      <c r="G124" s="581"/>
      <c r="H124" s="581"/>
      <c r="I124" s="581"/>
      <c r="J124" s="581"/>
      <c r="K124" s="581"/>
      <c r="L124" s="582"/>
      <c r="M124" s="36"/>
    </row>
    <row r="125" spans="2:13" s="19" customFormat="1" ht="18" customHeight="1">
      <c r="B125" s="501"/>
      <c r="C125" s="580"/>
      <c r="D125" s="581"/>
      <c r="E125" s="581"/>
      <c r="F125" s="581"/>
      <c r="G125" s="581"/>
      <c r="H125" s="581"/>
      <c r="I125" s="581"/>
      <c r="J125" s="581"/>
      <c r="K125" s="581"/>
      <c r="L125" s="582"/>
      <c r="M125" s="36"/>
    </row>
    <row r="126" spans="2:13" s="19" customFormat="1" ht="18" customHeight="1">
      <c r="B126" s="501"/>
      <c r="C126" s="580"/>
      <c r="D126" s="581"/>
      <c r="E126" s="581"/>
      <c r="F126" s="581"/>
      <c r="G126" s="581"/>
      <c r="H126" s="581"/>
      <c r="I126" s="581"/>
      <c r="J126" s="581"/>
      <c r="K126" s="581"/>
      <c r="L126" s="582"/>
      <c r="M126" s="36"/>
    </row>
    <row r="127" spans="2:13" s="19" customFormat="1" ht="18" customHeight="1">
      <c r="B127" s="501"/>
      <c r="C127" s="580"/>
      <c r="D127" s="581"/>
      <c r="E127" s="581"/>
      <c r="F127" s="581"/>
      <c r="G127" s="581"/>
      <c r="H127" s="581"/>
      <c r="I127" s="581"/>
      <c r="J127" s="581"/>
      <c r="K127" s="581"/>
      <c r="L127" s="582"/>
      <c r="M127" s="36"/>
    </row>
    <row r="128" spans="2:13" s="19" customFormat="1" ht="18" customHeight="1">
      <c r="B128" s="501"/>
      <c r="C128" s="580"/>
      <c r="D128" s="581"/>
      <c r="E128" s="581"/>
      <c r="F128" s="581"/>
      <c r="G128" s="581"/>
      <c r="H128" s="581"/>
      <c r="I128" s="581"/>
      <c r="J128" s="581"/>
      <c r="K128" s="581"/>
      <c r="L128" s="582"/>
      <c r="M128" s="36"/>
    </row>
    <row r="129" spans="2:13" s="19" customFormat="1" ht="18" customHeight="1">
      <c r="B129" s="501"/>
      <c r="C129" s="580"/>
      <c r="D129" s="581"/>
      <c r="E129" s="581"/>
      <c r="F129" s="581"/>
      <c r="G129" s="581"/>
      <c r="H129" s="581"/>
      <c r="I129" s="581"/>
      <c r="J129" s="581"/>
      <c r="K129" s="581"/>
      <c r="L129" s="582"/>
      <c r="M129" s="36"/>
    </row>
    <row r="130" spans="2:13" s="19" customFormat="1" ht="18" customHeight="1">
      <c r="B130" s="502"/>
      <c r="C130" s="583"/>
      <c r="D130" s="584"/>
      <c r="E130" s="584"/>
      <c r="F130" s="584"/>
      <c r="G130" s="584"/>
      <c r="H130" s="584"/>
      <c r="I130" s="584"/>
      <c r="J130" s="584"/>
      <c r="K130" s="584"/>
      <c r="L130" s="585"/>
      <c r="M130" s="36"/>
    </row>
    <row r="131" spans="2:13" s="19" customFormat="1" ht="18" customHeight="1">
      <c r="B131" s="501" t="s">
        <v>277</v>
      </c>
      <c r="C131" s="577"/>
      <c r="D131" s="663"/>
      <c r="E131" s="663"/>
      <c r="F131" s="663"/>
      <c r="G131" s="663"/>
      <c r="H131" s="663"/>
      <c r="I131" s="663"/>
      <c r="J131" s="663"/>
      <c r="K131" s="663"/>
      <c r="L131" s="664"/>
      <c r="M131" s="36"/>
    </row>
    <row r="132" spans="2:13" s="19" customFormat="1" ht="18" customHeight="1">
      <c r="B132" s="501"/>
      <c r="C132" s="517"/>
      <c r="D132" s="540"/>
      <c r="E132" s="540"/>
      <c r="F132" s="540"/>
      <c r="G132" s="540"/>
      <c r="H132" s="540"/>
      <c r="I132" s="540"/>
      <c r="J132" s="540"/>
      <c r="K132" s="540"/>
      <c r="L132" s="541"/>
      <c r="M132" s="36"/>
    </row>
    <row r="133" spans="2:13" s="19" customFormat="1" ht="18" customHeight="1">
      <c r="B133" s="501"/>
      <c r="C133" s="517"/>
      <c r="D133" s="540"/>
      <c r="E133" s="540"/>
      <c r="F133" s="540"/>
      <c r="G133" s="540"/>
      <c r="H133" s="540"/>
      <c r="I133" s="540"/>
      <c r="J133" s="540"/>
      <c r="K133" s="540"/>
      <c r="L133" s="541"/>
      <c r="M133" s="36"/>
    </row>
    <row r="134" spans="2:13" s="19" customFormat="1" ht="18" customHeight="1">
      <c r="B134" s="501"/>
      <c r="C134" s="517"/>
      <c r="D134" s="540"/>
      <c r="E134" s="540"/>
      <c r="F134" s="540"/>
      <c r="G134" s="540"/>
      <c r="H134" s="540"/>
      <c r="I134" s="540"/>
      <c r="J134" s="540"/>
      <c r="K134" s="540"/>
      <c r="L134" s="541"/>
      <c r="M134" s="36"/>
    </row>
    <row r="135" spans="2:13" s="19" customFormat="1" ht="18" customHeight="1">
      <c r="B135" s="501"/>
      <c r="C135" s="517"/>
      <c r="D135" s="540"/>
      <c r="E135" s="540"/>
      <c r="F135" s="540"/>
      <c r="G135" s="540"/>
      <c r="H135" s="540"/>
      <c r="I135" s="540"/>
      <c r="J135" s="540"/>
      <c r="K135" s="540"/>
      <c r="L135" s="541"/>
      <c r="M135" s="36"/>
    </row>
    <row r="136" spans="2:13" s="19" customFormat="1" ht="18" customHeight="1">
      <c r="B136" s="501"/>
      <c r="C136" s="517"/>
      <c r="D136" s="540"/>
      <c r="E136" s="540"/>
      <c r="F136" s="540"/>
      <c r="G136" s="540"/>
      <c r="H136" s="540"/>
      <c r="I136" s="540"/>
      <c r="J136" s="540"/>
      <c r="K136" s="540"/>
      <c r="L136" s="541"/>
      <c r="M136" s="36"/>
    </row>
    <row r="137" spans="2:13" s="19" customFormat="1" ht="18" customHeight="1">
      <c r="B137" s="501"/>
      <c r="C137" s="517"/>
      <c r="D137" s="540"/>
      <c r="E137" s="540"/>
      <c r="F137" s="540"/>
      <c r="G137" s="540"/>
      <c r="H137" s="540"/>
      <c r="I137" s="540"/>
      <c r="J137" s="540"/>
      <c r="K137" s="540"/>
      <c r="L137" s="541"/>
      <c r="M137" s="36"/>
    </row>
    <row r="138" spans="2:13" s="19" customFormat="1" ht="18" customHeight="1">
      <c r="B138" s="501"/>
      <c r="C138" s="517"/>
      <c r="D138" s="540"/>
      <c r="E138" s="540"/>
      <c r="F138" s="540"/>
      <c r="G138" s="540"/>
      <c r="H138" s="540"/>
      <c r="I138" s="540"/>
      <c r="J138" s="540"/>
      <c r="K138" s="540"/>
      <c r="L138" s="541"/>
      <c r="M138" s="36"/>
    </row>
    <row r="139" spans="2:13" s="19" customFormat="1" ht="18" customHeight="1">
      <c r="B139" s="501"/>
      <c r="C139" s="517"/>
      <c r="D139" s="540"/>
      <c r="E139" s="540"/>
      <c r="F139" s="540"/>
      <c r="G139" s="540"/>
      <c r="H139" s="540"/>
      <c r="I139" s="540"/>
      <c r="J139" s="540"/>
      <c r="K139" s="540"/>
      <c r="L139" s="541"/>
      <c r="M139" s="36"/>
    </row>
    <row r="140" spans="2:13" s="19" customFormat="1" ht="18" customHeight="1">
      <c r="B140" s="501"/>
      <c r="C140" s="517"/>
      <c r="D140" s="540"/>
      <c r="E140" s="540"/>
      <c r="F140" s="540"/>
      <c r="G140" s="540"/>
      <c r="H140" s="540"/>
      <c r="I140" s="540"/>
      <c r="J140" s="540"/>
      <c r="K140" s="540"/>
      <c r="L140" s="541"/>
      <c r="M140" s="36"/>
    </row>
    <row r="141" spans="2:13" s="19" customFormat="1" ht="18" customHeight="1">
      <c r="B141" s="501"/>
      <c r="C141" s="517"/>
      <c r="D141" s="540"/>
      <c r="E141" s="540"/>
      <c r="F141" s="540"/>
      <c r="G141" s="540"/>
      <c r="H141" s="540"/>
      <c r="I141" s="540"/>
      <c r="J141" s="540"/>
      <c r="K141" s="540"/>
      <c r="L141" s="541"/>
      <c r="M141" s="36"/>
    </row>
    <row r="142" spans="2:13" s="19" customFormat="1" ht="18" customHeight="1">
      <c r="B142" s="501"/>
      <c r="C142" s="517"/>
      <c r="D142" s="540"/>
      <c r="E142" s="540"/>
      <c r="F142" s="540"/>
      <c r="G142" s="540"/>
      <c r="H142" s="540"/>
      <c r="I142" s="540"/>
      <c r="J142" s="540"/>
      <c r="K142" s="540"/>
      <c r="L142" s="541"/>
      <c r="M142" s="36"/>
    </row>
    <row r="143" spans="2:13" s="19" customFormat="1" ht="18" customHeight="1">
      <c r="B143" s="501"/>
      <c r="C143" s="517"/>
      <c r="D143" s="540"/>
      <c r="E143" s="540"/>
      <c r="F143" s="540"/>
      <c r="G143" s="540"/>
      <c r="H143" s="540"/>
      <c r="I143" s="540"/>
      <c r="J143" s="540"/>
      <c r="K143" s="540"/>
      <c r="L143" s="541"/>
      <c r="M143" s="36"/>
    </row>
    <row r="144" spans="2:13" s="19" customFormat="1" ht="18" customHeight="1">
      <c r="B144" s="501"/>
      <c r="C144" s="517"/>
      <c r="D144" s="540"/>
      <c r="E144" s="540"/>
      <c r="F144" s="540"/>
      <c r="G144" s="540"/>
      <c r="H144" s="540"/>
      <c r="I144" s="540"/>
      <c r="J144" s="540"/>
      <c r="K144" s="540"/>
      <c r="L144" s="541"/>
      <c r="M144" s="36"/>
    </row>
    <row r="145" spans="2:13" s="19" customFormat="1" ht="18" customHeight="1">
      <c r="B145" s="501"/>
      <c r="C145" s="517"/>
      <c r="D145" s="540"/>
      <c r="E145" s="540"/>
      <c r="F145" s="540"/>
      <c r="G145" s="540"/>
      <c r="H145" s="540"/>
      <c r="I145" s="540"/>
      <c r="J145" s="540"/>
      <c r="K145" s="540"/>
      <c r="L145" s="541"/>
      <c r="M145" s="36"/>
    </row>
    <row r="146" spans="2:13" s="19" customFormat="1" ht="18" customHeight="1">
      <c r="B146" s="501"/>
      <c r="C146" s="517"/>
      <c r="D146" s="540"/>
      <c r="E146" s="540"/>
      <c r="F146" s="540"/>
      <c r="G146" s="540"/>
      <c r="H146" s="540"/>
      <c r="I146" s="540"/>
      <c r="J146" s="540"/>
      <c r="K146" s="540"/>
      <c r="L146" s="541"/>
      <c r="M146" s="36"/>
    </row>
    <row r="147" spans="2:13" s="19" customFormat="1" ht="18" customHeight="1">
      <c r="B147" s="501"/>
      <c r="C147" s="517"/>
      <c r="D147" s="540"/>
      <c r="E147" s="540"/>
      <c r="F147" s="540"/>
      <c r="G147" s="540"/>
      <c r="H147" s="540"/>
      <c r="I147" s="540"/>
      <c r="J147" s="540"/>
      <c r="K147" s="540"/>
      <c r="L147" s="541"/>
      <c r="M147" s="36"/>
    </row>
    <row r="148" spans="2:13" s="19" customFormat="1" ht="18" customHeight="1">
      <c r="B148" s="501"/>
      <c r="C148" s="517"/>
      <c r="D148" s="540"/>
      <c r="E148" s="540"/>
      <c r="F148" s="540"/>
      <c r="G148" s="540"/>
      <c r="H148" s="540"/>
      <c r="I148" s="540"/>
      <c r="J148" s="540"/>
      <c r="K148" s="540"/>
      <c r="L148" s="541"/>
      <c r="M148" s="36"/>
    </row>
    <row r="149" spans="2:13" s="19" customFormat="1" ht="18" customHeight="1">
      <c r="B149" s="501"/>
      <c r="C149" s="517"/>
      <c r="D149" s="540"/>
      <c r="E149" s="540"/>
      <c r="F149" s="540"/>
      <c r="G149" s="540"/>
      <c r="H149" s="540"/>
      <c r="I149" s="540"/>
      <c r="J149" s="540"/>
      <c r="K149" s="540"/>
      <c r="L149" s="541"/>
      <c r="M149" s="36"/>
    </row>
    <row r="150" spans="2:13" s="19" customFormat="1" ht="18" customHeight="1">
      <c r="B150" s="501"/>
      <c r="C150" s="517"/>
      <c r="D150" s="540"/>
      <c r="E150" s="540"/>
      <c r="F150" s="540"/>
      <c r="G150" s="540"/>
      <c r="H150" s="540"/>
      <c r="I150" s="540"/>
      <c r="J150" s="540"/>
      <c r="K150" s="540"/>
      <c r="L150" s="541"/>
      <c r="M150" s="36"/>
    </row>
    <row r="151" spans="2:13" s="19" customFormat="1" ht="18" customHeight="1">
      <c r="B151" s="501"/>
      <c r="C151" s="517"/>
      <c r="D151" s="540"/>
      <c r="E151" s="540"/>
      <c r="F151" s="540"/>
      <c r="G151" s="540"/>
      <c r="H151" s="540"/>
      <c r="I151" s="540"/>
      <c r="J151" s="540"/>
      <c r="K151" s="540"/>
      <c r="L151" s="541"/>
      <c r="M151" s="36"/>
    </row>
    <row r="152" spans="2:13" s="19" customFormat="1" ht="18" customHeight="1">
      <c r="B152" s="501"/>
      <c r="C152" s="517"/>
      <c r="D152" s="540"/>
      <c r="E152" s="540"/>
      <c r="F152" s="540"/>
      <c r="G152" s="540"/>
      <c r="H152" s="540"/>
      <c r="I152" s="540"/>
      <c r="J152" s="540"/>
      <c r="K152" s="540"/>
      <c r="L152" s="541"/>
      <c r="M152" s="36"/>
    </row>
    <row r="153" spans="2:13" s="19" customFormat="1" ht="18" customHeight="1">
      <c r="B153" s="501"/>
      <c r="C153" s="517"/>
      <c r="D153" s="540"/>
      <c r="E153" s="540"/>
      <c r="F153" s="540"/>
      <c r="G153" s="540"/>
      <c r="H153" s="540"/>
      <c r="I153" s="540"/>
      <c r="J153" s="540"/>
      <c r="K153" s="540"/>
      <c r="L153" s="541"/>
      <c r="M153" s="36"/>
    </row>
    <row r="154" spans="2:13" s="19" customFormat="1" ht="18" customHeight="1">
      <c r="B154" s="502"/>
      <c r="C154" s="542"/>
      <c r="D154" s="543"/>
      <c r="E154" s="543"/>
      <c r="F154" s="543"/>
      <c r="G154" s="543"/>
      <c r="H154" s="543"/>
      <c r="I154" s="543"/>
      <c r="J154" s="543"/>
      <c r="K154" s="543"/>
      <c r="L154" s="544"/>
      <c r="M154" s="36"/>
    </row>
    <row r="155" spans="2:13" s="19" customFormat="1" ht="18" customHeight="1">
      <c r="B155" s="500" t="s">
        <v>278</v>
      </c>
      <c r="C155" s="537" t="s">
        <v>290</v>
      </c>
      <c r="D155" s="538"/>
      <c r="E155" s="538"/>
      <c r="F155" s="538"/>
      <c r="G155" s="538"/>
      <c r="H155" s="538"/>
      <c r="I155" s="538"/>
      <c r="J155" s="538"/>
      <c r="K155" s="538"/>
      <c r="L155" s="539"/>
      <c r="M155" s="42"/>
    </row>
    <row r="156" spans="2:13" s="19" customFormat="1" ht="18" customHeight="1">
      <c r="B156" s="501"/>
      <c r="C156" s="517"/>
      <c r="D156" s="540"/>
      <c r="E156" s="540"/>
      <c r="F156" s="540"/>
      <c r="G156" s="540"/>
      <c r="H156" s="540"/>
      <c r="I156" s="540"/>
      <c r="J156" s="540"/>
      <c r="K156" s="540"/>
      <c r="L156" s="541"/>
      <c r="M156" s="42"/>
    </row>
    <row r="157" spans="2:13" s="19" customFormat="1" ht="18" customHeight="1">
      <c r="B157" s="501"/>
      <c r="C157" s="517"/>
      <c r="D157" s="540"/>
      <c r="E157" s="540"/>
      <c r="F157" s="540"/>
      <c r="G157" s="540"/>
      <c r="H157" s="540"/>
      <c r="I157" s="540"/>
      <c r="J157" s="540"/>
      <c r="K157" s="540"/>
      <c r="L157" s="541"/>
      <c r="M157" s="42"/>
    </row>
    <row r="158" spans="2:13" s="19" customFormat="1" ht="18" customHeight="1">
      <c r="B158" s="501"/>
      <c r="C158" s="517"/>
      <c r="D158" s="540"/>
      <c r="E158" s="540"/>
      <c r="F158" s="540"/>
      <c r="G158" s="540"/>
      <c r="H158" s="540"/>
      <c r="I158" s="540"/>
      <c r="J158" s="540"/>
      <c r="K158" s="540"/>
      <c r="L158" s="541"/>
      <c r="M158" s="42"/>
    </row>
    <row r="159" spans="2:13" s="19" customFormat="1" ht="18" customHeight="1">
      <c r="B159" s="501"/>
      <c r="C159" s="517"/>
      <c r="D159" s="540"/>
      <c r="E159" s="540"/>
      <c r="F159" s="540"/>
      <c r="G159" s="540"/>
      <c r="H159" s="540"/>
      <c r="I159" s="540"/>
      <c r="J159" s="540"/>
      <c r="K159" s="540"/>
      <c r="L159" s="541"/>
      <c r="M159" s="42"/>
    </row>
    <row r="160" spans="2:13" s="19" customFormat="1" ht="18" customHeight="1">
      <c r="B160" s="501"/>
      <c r="C160" s="517"/>
      <c r="D160" s="540"/>
      <c r="E160" s="540"/>
      <c r="F160" s="540"/>
      <c r="G160" s="540"/>
      <c r="H160" s="540"/>
      <c r="I160" s="540"/>
      <c r="J160" s="540"/>
      <c r="K160" s="540"/>
      <c r="L160" s="541"/>
      <c r="M160" s="42"/>
    </row>
    <row r="161" spans="2:14" s="19" customFormat="1" ht="18" customHeight="1">
      <c r="B161" s="501"/>
      <c r="C161" s="517"/>
      <c r="D161" s="540"/>
      <c r="E161" s="540"/>
      <c r="F161" s="540"/>
      <c r="G161" s="540"/>
      <c r="H161" s="540"/>
      <c r="I161" s="540"/>
      <c r="J161" s="540"/>
      <c r="K161" s="540"/>
      <c r="L161" s="541"/>
      <c r="M161" s="42"/>
    </row>
    <row r="162" spans="2:14" s="19" customFormat="1" ht="18" customHeight="1">
      <c r="B162" s="501"/>
      <c r="C162" s="517"/>
      <c r="D162" s="540"/>
      <c r="E162" s="540"/>
      <c r="F162" s="540"/>
      <c r="G162" s="540"/>
      <c r="H162" s="540"/>
      <c r="I162" s="540"/>
      <c r="J162" s="540"/>
      <c r="K162" s="540"/>
      <c r="L162" s="541"/>
      <c r="M162" s="42"/>
    </row>
    <row r="163" spans="2:14" s="19" customFormat="1" ht="18" customHeight="1">
      <c r="B163" s="501"/>
      <c r="C163" s="517"/>
      <c r="D163" s="540"/>
      <c r="E163" s="540"/>
      <c r="F163" s="540"/>
      <c r="G163" s="540"/>
      <c r="H163" s="540"/>
      <c r="I163" s="540"/>
      <c r="J163" s="540"/>
      <c r="K163" s="540"/>
      <c r="L163" s="541"/>
      <c r="M163" s="42"/>
    </row>
    <row r="164" spans="2:14" s="19" customFormat="1" ht="18" customHeight="1">
      <c r="B164" s="501"/>
      <c r="C164" s="517"/>
      <c r="D164" s="540"/>
      <c r="E164" s="540"/>
      <c r="F164" s="540"/>
      <c r="G164" s="540"/>
      <c r="H164" s="540"/>
      <c r="I164" s="540"/>
      <c r="J164" s="540"/>
      <c r="K164" s="540"/>
      <c r="L164" s="541"/>
      <c r="M164" s="42"/>
    </row>
    <row r="165" spans="2:14" s="19" customFormat="1" ht="18" customHeight="1">
      <c r="B165" s="501"/>
      <c r="C165" s="517"/>
      <c r="D165" s="540"/>
      <c r="E165" s="540"/>
      <c r="F165" s="540"/>
      <c r="G165" s="540"/>
      <c r="H165" s="540"/>
      <c r="I165" s="540"/>
      <c r="J165" s="540"/>
      <c r="K165" s="540"/>
      <c r="L165" s="541"/>
      <c r="M165" s="42"/>
    </row>
    <row r="166" spans="2:14" s="19" customFormat="1" ht="18" customHeight="1">
      <c r="B166" s="501"/>
      <c r="C166" s="517"/>
      <c r="D166" s="540"/>
      <c r="E166" s="540"/>
      <c r="F166" s="540"/>
      <c r="G166" s="540"/>
      <c r="H166" s="540"/>
      <c r="I166" s="540"/>
      <c r="J166" s="540"/>
      <c r="K166" s="540"/>
      <c r="L166" s="541"/>
      <c r="M166" s="42"/>
    </row>
    <row r="167" spans="2:14" s="19" customFormat="1" ht="18" customHeight="1">
      <c r="B167" s="501"/>
      <c r="C167" s="517"/>
      <c r="D167" s="540"/>
      <c r="E167" s="540"/>
      <c r="F167" s="540"/>
      <c r="G167" s="540"/>
      <c r="H167" s="540"/>
      <c r="I167" s="540"/>
      <c r="J167" s="540"/>
      <c r="K167" s="540"/>
      <c r="L167" s="541"/>
      <c r="M167" s="42"/>
    </row>
    <row r="168" spans="2:14" s="19" customFormat="1" ht="18" customHeight="1">
      <c r="B168" s="501"/>
      <c r="C168" s="517"/>
      <c r="D168" s="540"/>
      <c r="E168" s="540"/>
      <c r="F168" s="540"/>
      <c r="G168" s="540"/>
      <c r="H168" s="540"/>
      <c r="I168" s="540"/>
      <c r="J168" s="540"/>
      <c r="K168" s="540"/>
      <c r="L168" s="541"/>
      <c r="M168" s="43"/>
      <c r="N168" s="43"/>
    </row>
    <row r="169" spans="2:14" s="19" customFormat="1" ht="18" customHeight="1">
      <c r="B169" s="502"/>
      <c r="C169" s="542"/>
      <c r="D169" s="543"/>
      <c r="E169" s="543"/>
      <c r="F169" s="543"/>
      <c r="G169" s="543"/>
      <c r="H169" s="543"/>
      <c r="I169" s="543"/>
      <c r="J169" s="543"/>
      <c r="K169" s="543"/>
      <c r="L169" s="544"/>
      <c r="M169" s="43"/>
      <c r="N169" s="43"/>
    </row>
    <row r="170" spans="2:14" s="19" customFormat="1" ht="29.45" customHeight="1">
      <c r="B170" s="510" t="s">
        <v>140</v>
      </c>
      <c r="C170" s="545" t="s">
        <v>291</v>
      </c>
      <c r="D170" s="546"/>
      <c r="E170" s="546"/>
      <c r="F170" s="546"/>
      <c r="G170" s="546"/>
      <c r="H170" s="546"/>
      <c r="I170" s="546"/>
      <c r="J170" s="546"/>
      <c r="K170" s="546"/>
      <c r="L170" s="547"/>
      <c r="M170" s="43"/>
      <c r="N170" s="43"/>
    </row>
    <row r="171" spans="2:14" s="19" customFormat="1" ht="18" customHeight="1">
      <c r="B171" s="511"/>
      <c r="C171" s="517"/>
      <c r="D171" s="540"/>
      <c r="E171" s="540"/>
      <c r="F171" s="540"/>
      <c r="G171" s="540"/>
      <c r="H171" s="540"/>
      <c r="I171" s="540"/>
      <c r="J171" s="540"/>
      <c r="K171" s="540"/>
      <c r="L171" s="541"/>
      <c r="M171" s="43"/>
      <c r="N171" s="43"/>
    </row>
    <row r="172" spans="2:14" s="19" customFormat="1" ht="18" customHeight="1">
      <c r="B172" s="511"/>
      <c r="C172" s="517"/>
      <c r="D172" s="540"/>
      <c r="E172" s="540"/>
      <c r="F172" s="540"/>
      <c r="G172" s="540"/>
      <c r="H172" s="540"/>
      <c r="I172" s="540"/>
      <c r="J172" s="540"/>
      <c r="K172" s="540"/>
      <c r="L172" s="541"/>
      <c r="M172" s="43"/>
      <c r="N172" s="43"/>
    </row>
    <row r="173" spans="2:14" s="19" customFormat="1" ht="18" customHeight="1">
      <c r="B173" s="511"/>
      <c r="C173" s="517"/>
      <c r="D173" s="540"/>
      <c r="E173" s="540"/>
      <c r="F173" s="540"/>
      <c r="G173" s="540"/>
      <c r="H173" s="540"/>
      <c r="I173" s="540"/>
      <c r="J173" s="540"/>
      <c r="K173" s="540"/>
      <c r="L173" s="541"/>
      <c r="M173" s="43"/>
      <c r="N173" s="43"/>
    </row>
    <row r="174" spans="2:14" s="19" customFormat="1" ht="18" customHeight="1">
      <c r="B174" s="511"/>
      <c r="C174" s="517"/>
      <c r="D174" s="540"/>
      <c r="E174" s="540"/>
      <c r="F174" s="540"/>
      <c r="G174" s="540"/>
      <c r="H174" s="540"/>
      <c r="I174" s="540"/>
      <c r="J174" s="540"/>
      <c r="K174" s="540"/>
      <c r="L174" s="541"/>
      <c r="M174" s="43"/>
      <c r="N174" s="43"/>
    </row>
    <row r="175" spans="2:14" s="19" customFormat="1" ht="18" customHeight="1">
      <c r="B175" s="511"/>
      <c r="C175" s="517"/>
      <c r="D175" s="540"/>
      <c r="E175" s="540"/>
      <c r="F175" s="540"/>
      <c r="G175" s="540"/>
      <c r="H175" s="540"/>
      <c r="I175" s="540"/>
      <c r="J175" s="540"/>
      <c r="K175" s="540"/>
      <c r="L175" s="541"/>
      <c r="M175" s="43"/>
      <c r="N175" s="43"/>
    </row>
    <row r="176" spans="2:14" s="19" customFormat="1" ht="18" customHeight="1">
      <c r="B176" s="512"/>
      <c r="C176" s="542"/>
      <c r="D176" s="543"/>
      <c r="E176" s="543"/>
      <c r="F176" s="543"/>
      <c r="G176" s="543"/>
      <c r="H176" s="543"/>
      <c r="I176" s="543"/>
      <c r="J176" s="543"/>
      <c r="K176" s="543"/>
      <c r="L176" s="544"/>
      <c r="M176" s="43"/>
      <c r="N176" s="43"/>
    </row>
    <row r="177" spans="2:14" s="19" customFormat="1" ht="18" customHeight="1" thickBot="1">
      <c r="B177" s="500" t="s">
        <v>147</v>
      </c>
      <c r="C177" s="665" t="s">
        <v>270</v>
      </c>
      <c r="D177" s="665"/>
      <c r="E177" s="665"/>
      <c r="F177" s="665"/>
      <c r="G177" s="665"/>
      <c r="H177" s="665"/>
      <c r="I177" s="665"/>
      <c r="J177" s="665"/>
      <c r="K177" s="665"/>
      <c r="L177" s="666"/>
      <c r="M177" s="43"/>
      <c r="N177" s="43"/>
    </row>
    <row r="178" spans="2:14" s="19" customFormat="1" ht="18" customHeight="1" thickBot="1">
      <c r="B178" s="501"/>
      <c r="C178" s="346" t="s">
        <v>141</v>
      </c>
      <c r="D178" s="667">
        <f>SUM(D181,D184,D187,D190,D193,D196,D199,D202)</f>
        <v>0</v>
      </c>
      <c r="E178" s="668"/>
      <c r="F178" s="669" t="s">
        <v>81</v>
      </c>
      <c r="G178" s="670"/>
      <c r="H178" s="671" t="str">
        <f>IFERROR($D178/($I180*$J180+$I183*$J183+$I186*$J186+$I189*$J189+$I192*$J192+$I195*$J195+$I198*$J198+$I201*$J201),"")</f>
        <v/>
      </c>
      <c r="I178" s="672"/>
      <c r="J178" s="203" t="s">
        <v>82</v>
      </c>
      <c r="K178" s="673" t="str">
        <f>IF((L255+L260)=0,"",(F249-F248)/(L255+L260))</f>
        <v/>
      </c>
      <c r="L178" s="674"/>
      <c r="M178" s="43"/>
      <c r="N178" s="43"/>
    </row>
    <row r="179" spans="2:14" s="19" customFormat="1" ht="23.45" customHeight="1">
      <c r="B179" s="501"/>
      <c r="C179" s="675" t="s">
        <v>142</v>
      </c>
      <c r="D179" s="675"/>
      <c r="E179" s="676"/>
      <c r="F179" s="677" t="s">
        <v>106</v>
      </c>
      <c r="G179" s="676"/>
      <c r="H179" s="205" t="s">
        <v>107</v>
      </c>
      <c r="I179" s="204" t="s">
        <v>108</v>
      </c>
      <c r="J179" s="206" t="s">
        <v>109</v>
      </c>
      <c r="K179" s="678" t="s">
        <v>110</v>
      </c>
      <c r="L179" s="679"/>
      <c r="M179" s="43"/>
      <c r="N179" s="172"/>
    </row>
    <row r="180" spans="2:14" s="19" customFormat="1" ht="24.95" customHeight="1">
      <c r="B180" s="501"/>
      <c r="C180" s="551"/>
      <c r="D180" s="552"/>
      <c r="E180" s="552"/>
      <c r="F180" s="509"/>
      <c r="G180" s="509"/>
      <c r="H180" s="228"/>
      <c r="I180" s="229"/>
      <c r="J180" s="229"/>
      <c r="K180" s="524"/>
      <c r="L180" s="525"/>
      <c r="M180" s="43"/>
      <c r="N180" s="43"/>
    </row>
    <row r="181" spans="2:14" s="19" customFormat="1" ht="18" customHeight="1" thickBot="1">
      <c r="B181" s="501"/>
      <c r="C181" s="347" t="s">
        <v>80</v>
      </c>
      <c r="D181" s="526"/>
      <c r="E181" s="527"/>
      <c r="F181" s="528" t="s">
        <v>81</v>
      </c>
      <c r="G181" s="529"/>
      <c r="H181" s="572" t="str">
        <f>IFERROR(D181/(I180*J180),"")</f>
        <v/>
      </c>
      <c r="I181" s="573"/>
      <c r="J181" s="574"/>
      <c r="K181" s="575"/>
      <c r="L181" s="576"/>
      <c r="M181" s="43"/>
      <c r="N181" s="43"/>
    </row>
    <row r="182" spans="2:14" s="19" customFormat="1" ht="23.45" customHeight="1" thickTop="1">
      <c r="B182" s="501"/>
      <c r="C182" s="589" t="s">
        <v>143</v>
      </c>
      <c r="D182" s="589"/>
      <c r="E182" s="508"/>
      <c r="F182" s="507" t="s">
        <v>106</v>
      </c>
      <c r="G182" s="508"/>
      <c r="H182" s="208" t="s">
        <v>107</v>
      </c>
      <c r="I182" s="207" t="s">
        <v>108</v>
      </c>
      <c r="J182" s="209" t="s">
        <v>109</v>
      </c>
      <c r="K182" s="530" t="s">
        <v>110</v>
      </c>
      <c r="L182" s="531"/>
      <c r="M182" s="43"/>
      <c r="N182" s="172"/>
    </row>
    <row r="183" spans="2:14" s="19" customFormat="1" ht="24.95" customHeight="1">
      <c r="B183" s="501"/>
      <c r="C183" s="551"/>
      <c r="D183" s="552"/>
      <c r="E183" s="552"/>
      <c r="F183" s="509"/>
      <c r="G183" s="509"/>
      <c r="H183" s="228"/>
      <c r="I183" s="229"/>
      <c r="J183" s="229"/>
      <c r="K183" s="524"/>
      <c r="L183" s="525"/>
      <c r="M183" s="43"/>
      <c r="N183" s="43"/>
    </row>
    <row r="184" spans="2:14" s="19" customFormat="1" ht="18" customHeight="1" thickBot="1">
      <c r="B184" s="501"/>
      <c r="C184" s="347" t="s">
        <v>80</v>
      </c>
      <c r="D184" s="526"/>
      <c r="E184" s="527"/>
      <c r="F184" s="528" t="s">
        <v>81</v>
      </c>
      <c r="G184" s="529"/>
      <c r="H184" s="572" t="str">
        <f>IFERROR(D184/(I183*J183),"")</f>
        <v/>
      </c>
      <c r="I184" s="573"/>
      <c r="J184" s="574"/>
      <c r="K184" s="575"/>
      <c r="L184" s="576"/>
      <c r="M184" s="43"/>
      <c r="N184" s="43"/>
    </row>
    <row r="185" spans="2:14" s="19" customFormat="1" ht="23.45" customHeight="1" thickTop="1">
      <c r="B185" s="501"/>
      <c r="C185" s="589" t="s">
        <v>144</v>
      </c>
      <c r="D185" s="589"/>
      <c r="E185" s="508"/>
      <c r="F185" s="507" t="s">
        <v>106</v>
      </c>
      <c r="G185" s="508"/>
      <c r="H185" s="208" t="s">
        <v>107</v>
      </c>
      <c r="I185" s="207" t="s">
        <v>108</v>
      </c>
      <c r="J185" s="209" t="s">
        <v>109</v>
      </c>
      <c r="K185" s="530" t="s">
        <v>110</v>
      </c>
      <c r="L185" s="531"/>
      <c r="M185" s="43"/>
      <c r="N185" s="172"/>
    </row>
    <row r="186" spans="2:14" s="19" customFormat="1" ht="24.95" customHeight="1">
      <c r="B186" s="501"/>
      <c r="C186" s="551"/>
      <c r="D186" s="552"/>
      <c r="E186" s="552"/>
      <c r="F186" s="509"/>
      <c r="G186" s="509"/>
      <c r="H186" s="228"/>
      <c r="I186" s="229"/>
      <c r="J186" s="229"/>
      <c r="K186" s="524"/>
      <c r="L186" s="525"/>
      <c r="M186" s="43"/>
      <c r="N186" s="43"/>
    </row>
    <row r="187" spans="2:14" s="19" customFormat="1" ht="18" customHeight="1" thickBot="1">
      <c r="B187" s="501"/>
      <c r="C187" s="347" t="s">
        <v>80</v>
      </c>
      <c r="D187" s="526"/>
      <c r="E187" s="527"/>
      <c r="F187" s="528" t="s">
        <v>81</v>
      </c>
      <c r="G187" s="529"/>
      <c r="H187" s="572" t="str">
        <f>IFERROR(D187/(I186*J186),"")</f>
        <v/>
      </c>
      <c r="I187" s="573"/>
      <c r="J187" s="574"/>
      <c r="K187" s="575"/>
      <c r="L187" s="576"/>
      <c r="M187" s="43"/>
      <c r="N187" s="43"/>
    </row>
    <row r="188" spans="2:14" s="19" customFormat="1" ht="23.45" customHeight="1" thickTop="1">
      <c r="B188" s="501"/>
      <c r="C188" s="589" t="s">
        <v>145</v>
      </c>
      <c r="D188" s="589"/>
      <c r="E188" s="508"/>
      <c r="F188" s="507" t="s">
        <v>106</v>
      </c>
      <c r="G188" s="508"/>
      <c r="H188" s="208" t="s">
        <v>107</v>
      </c>
      <c r="I188" s="207" t="s">
        <v>108</v>
      </c>
      <c r="J188" s="209" t="s">
        <v>109</v>
      </c>
      <c r="K188" s="530" t="s">
        <v>110</v>
      </c>
      <c r="L188" s="531"/>
      <c r="M188" s="43"/>
      <c r="N188" s="172"/>
    </row>
    <row r="189" spans="2:14" s="19" customFormat="1" ht="24.95" customHeight="1">
      <c r="B189" s="501"/>
      <c r="C189" s="551"/>
      <c r="D189" s="552"/>
      <c r="E189" s="552"/>
      <c r="F189" s="509"/>
      <c r="G189" s="509"/>
      <c r="H189" s="228"/>
      <c r="I189" s="229"/>
      <c r="J189" s="229"/>
      <c r="K189" s="524"/>
      <c r="L189" s="525"/>
      <c r="M189" s="43"/>
      <c r="N189" s="43"/>
    </row>
    <row r="190" spans="2:14" s="19" customFormat="1" ht="18" customHeight="1" thickBot="1">
      <c r="B190" s="501"/>
      <c r="C190" s="347" t="s">
        <v>80</v>
      </c>
      <c r="D190" s="526"/>
      <c r="E190" s="527"/>
      <c r="F190" s="528" t="s">
        <v>81</v>
      </c>
      <c r="G190" s="529"/>
      <c r="H190" s="572" t="str">
        <f>IFERROR(D190/(I189*J189),"")</f>
        <v/>
      </c>
      <c r="I190" s="573"/>
      <c r="J190" s="574"/>
      <c r="K190" s="575"/>
      <c r="L190" s="576"/>
      <c r="M190" s="43"/>
      <c r="N190" s="43"/>
    </row>
    <row r="191" spans="2:14" s="19" customFormat="1" ht="23.45" customHeight="1" thickTop="1">
      <c r="B191" s="501"/>
      <c r="C191" s="589" t="s">
        <v>146</v>
      </c>
      <c r="D191" s="589"/>
      <c r="E191" s="508"/>
      <c r="F191" s="507" t="s">
        <v>106</v>
      </c>
      <c r="G191" s="508"/>
      <c r="H191" s="208" t="s">
        <v>107</v>
      </c>
      <c r="I191" s="207" t="s">
        <v>108</v>
      </c>
      <c r="J191" s="209" t="s">
        <v>109</v>
      </c>
      <c r="K191" s="530" t="s">
        <v>110</v>
      </c>
      <c r="L191" s="531"/>
      <c r="M191" s="43"/>
      <c r="N191" s="172"/>
    </row>
    <row r="192" spans="2:14" s="19" customFormat="1" ht="24.95" customHeight="1">
      <c r="B192" s="501"/>
      <c r="C192" s="551"/>
      <c r="D192" s="552"/>
      <c r="E192" s="552"/>
      <c r="F192" s="509"/>
      <c r="G192" s="509"/>
      <c r="H192" s="228"/>
      <c r="I192" s="228"/>
      <c r="J192" s="228"/>
      <c r="K192" s="524"/>
      <c r="L192" s="525"/>
      <c r="M192" s="43"/>
      <c r="N192" s="42"/>
    </row>
    <row r="193" spans="1:22" s="19" customFormat="1" ht="18" customHeight="1" thickBot="1">
      <c r="B193" s="501"/>
      <c r="C193" s="347" t="s">
        <v>80</v>
      </c>
      <c r="D193" s="526"/>
      <c r="E193" s="527"/>
      <c r="F193" s="528" t="s">
        <v>81</v>
      </c>
      <c r="G193" s="529"/>
      <c r="H193" s="572" t="str">
        <f>IFERROR(D193/(I192*J192),"")</f>
        <v/>
      </c>
      <c r="I193" s="573"/>
      <c r="J193" s="574"/>
      <c r="K193" s="575"/>
      <c r="L193" s="576"/>
      <c r="M193" s="43"/>
      <c r="N193" s="43"/>
    </row>
    <row r="194" spans="1:22" s="19" customFormat="1" ht="23.45" customHeight="1" thickTop="1">
      <c r="B194" s="501"/>
      <c r="C194" s="589" t="s">
        <v>148</v>
      </c>
      <c r="D194" s="589"/>
      <c r="E194" s="508"/>
      <c r="F194" s="507" t="s">
        <v>106</v>
      </c>
      <c r="G194" s="508"/>
      <c r="H194" s="208" t="s">
        <v>107</v>
      </c>
      <c r="I194" s="207" t="s">
        <v>108</v>
      </c>
      <c r="J194" s="209" t="s">
        <v>109</v>
      </c>
      <c r="K194" s="530" t="s">
        <v>110</v>
      </c>
      <c r="L194" s="531"/>
      <c r="M194" s="43"/>
      <c r="N194" s="172"/>
    </row>
    <row r="195" spans="1:22" s="19" customFormat="1" ht="24.95" customHeight="1">
      <c r="B195" s="501"/>
      <c r="C195" s="551"/>
      <c r="D195" s="552"/>
      <c r="E195" s="552"/>
      <c r="F195" s="509"/>
      <c r="G195" s="509"/>
      <c r="H195" s="228"/>
      <c r="I195" s="229"/>
      <c r="J195" s="229"/>
      <c r="K195" s="524"/>
      <c r="L195" s="525"/>
      <c r="M195" s="43"/>
      <c r="N195" s="42"/>
    </row>
    <row r="196" spans="1:22" s="19" customFormat="1" ht="18" customHeight="1" thickBot="1">
      <c r="B196" s="501"/>
      <c r="C196" s="347" t="s">
        <v>80</v>
      </c>
      <c r="D196" s="526"/>
      <c r="E196" s="527"/>
      <c r="F196" s="528" t="s">
        <v>81</v>
      </c>
      <c r="G196" s="529"/>
      <c r="H196" s="572" t="str">
        <f>IFERROR(D196/(I195*J195),"")</f>
        <v/>
      </c>
      <c r="I196" s="573"/>
      <c r="J196" s="574"/>
      <c r="K196" s="575"/>
      <c r="L196" s="576"/>
      <c r="M196" s="43"/>
      <c r="N196" s="43"/>
    </row>
    <row r="197" spans="1:22" s="19" customFormat="1" ht="23.45" customHeight="1" thickTop="1">
      <c r="B197" s="501"/>
      <c r="C197" s="589" t="s">
        <v>149</v>
      </c>
      <c r="D197" s="589"/>
      <c r="E197" s="508"/>
      <c r="F197" s="507" t="s">
        <v>106</v>
      </c>
      <c r="G197" s="508"/>
      <c r="H197" s="208" t="s">
        <v>107</v>
      </c>
      <c r="I197" s="207" t="s">
        <v>108</v>
      </c>
      <c r="J197" s="209" t="s">
        <v>109</v>
      </c>
      <c r="K197" s="530" t="s">
        <v>110</v>
      </c>
      <c r="L197" s="531"/>
      <c r="M197" s="43"/>
      <c r="N197" s="172"/>
    </row>
    <row r="198" spans="1:22" s="19" customFormat="1" ht="24.95" customHeight="1">
      <c r="B198" s="501"/>
      <c r="C198" s="551"/>
      <c r="D198" s="552"/>
      <c r="E198" s="552"/>
      <c r="F198" s="509"/>
      <c r="G198" s="509"/>
      <c r="H198" s="228"/>
      <c r="I198" s="229"/>
      <c r="J198" s="229"/>
      <c r="K198" s="524"/>
      <c r="L198" s="525"/>
      <c r="M198" s="43"/>
      <c r="N198" s="42"/>
    </row>
    <row r="199" spans="1:22" s="19" customFormat="1" ht="18" customHeight="1" thickBot="1">
      <c r="B199" s="501"/>
      <c r="C199" s="347" t="s">
        <v>80</v>
      </c>
      <c r="D199" s="526"/>
      <c r="E199" s="527"/>
      <c r="F199" s="528" t="s">
        <v>81</v>
      </c>
      <c r="G199" s="529"/>
      <c r="H199" s="572" t="str">
        <f>IFERROR(D199/(I198*J198),"")</f>
        <v/>
      </c>
      <c r="I199" s="573"/>
      <c r="J199" s="574"/>
      <c r="K199" s="575"/>
      <c r="L199" s="576"/>
      <c r="M199" s="43"/>
      <c r="N199" s="43"/>
    </row>
    <row r="200" spans="1:22" s="19" customFormat="1" ht="23.45" customHeight="1" thickTop="1">
      <c r="B200" s="501"/>
      <c r="C200" s="589" t="s">
        <v>150</v>
      </c>
      <c r="D200" s="589"/>
      <c r="E200" s="508"/>
      <c r="F200" s="507" t="s">
        <v>106</v>
      </c>
      <c r="G200" s="508"/>
      <c r="H200" s="208" t="s">
        <v>107</v>
      </c>
      <c r="I200" s="207" t="s">
        <v>108</v>
      </c>
      <c r="J200" s="209" t="s">
        <v>109</v>
      </c>
      <c r="K200" s="530" t="s">
        <v>110</v>
      </c>
      <c r="L200" s="531"/>
      <c r="M200" s="43"/>
      <c r="N200" s="172"/>
    </row>
    <row r="201" spans="1:22" s="19" customFormat="1" ht="24.95" customHeight="1">
      <c r="B201" s="501"/>
      <c r="C201" s="551"/>
      <c r="D201" s="552"/>
      <c r="E201" s="552"/>
      <c r="F201" s="509"/>
      <c r="G201" s="509"/>
      <c r="H201" s="228"/>
      <c r="I201" s="229"/>
      <c r="J201" s="229"/>
      <c r="K201" s="524"/>
      <c r="L201" s="525"/>
      <c r="M201" s="43"/>
      <c r="N201" s="42"/>
    </row>
    <row r="202" spans="1:22" s="19" customFormat="1" ht="18" customHeight="1" thickBot="1">
      <c r="B202" s="502"/>
      <c r="C202" s="347" t="s">
        <v>80</v>
      </c>
      <c r="D202" s="526"/>
      <c r="E202" s="527"/>
      <c r="F202" s="528" t="s">
        <v>81</v>
      </c>
      <c r="G202" s="529"/>
      <c r="H202" s="572" t="str">
        <f>IFERROR(D202/(I201*J201),"")</f>
        <v/>
      </c>
      <c r="I202" s="573"/>
      <c r="J202" s="574"/>
      <c r="K202" s="575"/>
      <c r="L202" s="576"/>
      <c r="M202" s="43"/>
      <c r="N202" s="43"/>
    </row>
    <row r="203" spans="1:22" s="19" customFormat="1" ht="18" customHeight="1" thickTop="1">
      <c r="B203" s="345"/>
      <c r="C203" s="681" t="s">
        <v>292</v>
      </c>
      <c r="D203" s="681"/>
      <c r="E203" s="681"/>
      <c r="F203" s="681"/>
      <c r="G203" s="681"/>
      <c r="H203" s="681"/>
      <c r="I203" s="681"/>
      <c r="J203" s="681"/>
      <c r="K203" s="681"/>
      <c r="L203" s="681"/>
      <c r="M203" s="43"/>
      <c r="N203" s="43"/>
    </row>
    <row r="204" spans="1:22" s="19" customFormat="1" ht="18" customHeight="1">
      <c r="B204" s="236"/>
      <c r="C204" s="540"/>
      <c r="D204" s="540"/>
      <c r="E204" s="540"/>
      <c r="F204" s="540"/>
      <c r="G204" s="540"/>
      <c r="H204" s="540"/>
      <c r="I204" s="540"/>
      <c r="J204" s="540"/>
      <c r="K204" s="540"/>
      <c r="L204" s="540"/>
      <c r="M204" s="43"/>
      <c r="N204" s="43"/>
    </row>
    <row r="205" spans="1:22" customFormat="1" ht="18.75" customHeight="1">
      <c r="A205" s="64"/>
      <c r="B205" s="65" t="s">
        <v>121</v>
      </c>
      <c r="C205" s="65"/>
      <c r="D205" s="66"/>
      <c r="E205" s="67"/>
      <c r="F205" s="67"/>
      <c r="G205" s="67"/>
      <c r="H205" s="67"/>
      <c r="I205" s="67"/>
      <c r="J205" s="68"/>
      <c r="K205" s="69"/>
      <c r="L205" s="69"/>
      <c r="S205" s="70"/>
      <c r="T205" s="70"/>
      <c r="U205" s="70"/>
      <c r="V205" s="70"/>
    </row>
    <row r="206" spans="1:22" customFormat="1">
      <c r="A206" s="71"/>
      <c r="B206" s="72" t="s">
        <v>65</v>
      </c>
      <c r="C206" s="72"/>
      <c r="D206" s="96"/>
      <c r="E206" s="95"/>
      <c r="F206" s="131" t="s">
        <v>95</v>
      </c>
      <c r="G206" s="12"/>
      <c r="H206" s="72" t="s">
        <v>66</v>
      </c>
      <c r="I206" s="12"/>
      <c r="J206" s="72"/>
      <c r="K206" s="95"/>
      <c r="L206" s="131" t="s">
        <v>95</v>
      </c>
      <c r="M206" s="245"/>
      <c r="N206" s="245"/>
      <c r="O206" s="2"/>
      <c r="P206" s="70"/>
      <c r="Q206" s="70"/>
      <c r="R206" s="70"/>
      <c r="S206" s="70"/>
    </row>
    <row r="207" spans="1:22" customFormat="1">
      <c r="A207" s="73"/>
      <c r="B207" s="569" t="s">
        <v>67</v>
      </c>
      <c r="C207" s="570"/>
      <c r="D207" s="91"/>
      <c r="E207" s="106" t="s">
        <v>96</v>
      </c>
      <c r="F207" s="82" t="s">
        <v>39</v>
      </c>
      <c r="G207" s="12"/>
      <c r="H207" s="569" t="s">
        <v>67</v>
      </c>
      <c r="I207" s="570"/>
      <c r="J207" s="108"/>
      <c r="K207" s="106" t="s">
        <v>96</v>
      </c>
      <c r="L207" s="82" t="s">
        <v>39</v>
      </c>
      <c r="M207" s="245"/>
      <c r="N207" s="245"/>
      <c r="O207" s="2"/>
      <c r="P207" s="70"/>
      <c r="Q207" s="70"/>
    </row>
    <row r="208" spans="1:22" customFormat="1">
      <c r="A208" s="71"/>
      <c r="B208" s="74" t="s">
        <v>136</v>
      </c>
      <c r="C208" s="75"/>
      <c r="D208" s="112"/>
      <c r="E208" s="134"/>
      <c r="F208" s="174"/>
      <c r="G208" s="12"/>
      <c r="H208" s="74" t="s">
        <v>266</v>
      </c>
      <c r="I208" s="75"/>
      <c r="J208" s="109"/>
      <c r="K208" s="135"/>
      <c r="L208" s="178"/>
      <c r="M208" s="245"/>
      <c r="N208" s="342" t="s">
        <v>259</v>
      </c>
      <c r="O208" s="2"/>
      <c r="P208" s="70"/>
      <c r="Q208" s="70"/>
    </row>
    <row r="209" spans="1:17" customFormat="1" ht="14.25" customHeight="1">
      <c r="A209" s="71"/>
      <c r="B209" s="113"/>
      <c r="C209" s="114"/>
      <c r="D209" s="115"/>
      <c r="E209" s="140"/>
      <c r="F209" s="175"/>
      <c r="G209" s="12"/>
      <c r="H209" s="113"/>
      <c r="I209" s="128"/>
      <c r="J209" s="110"/>
      <c r="K209" s="147"/>
      <c r="L209" s="179"/>
      <c r="M209" s="245"/>
      <c r="N209" s="245"/>
      <c r="O209" s="2"/>
      <c r="P209" s="70"/>
      <c r="Q209" s="70"/>
    </row>
    <row r="210" spans="1:17" customFormat="1" ht="12.75" customHeight="1">
      <c r="A210" s="71"/>
      <c r="B210" s="116"/>
      <c r="C210" s="117"/>
      <c r="D210" s="111"/>
      <c r="E210" s="140"/>
      <c r="F210" s="176">
        <f>ROUNDDOWN(SUM(E209:E218)/1000,0)</f>
        <v>0</v>
      </c>
      <c r="G210" s="12"/>
      <c r="H210" s="116"/>
      <c r="I210" s="129"/>
      <c r="J210" s="111"/>
      <c r="K210" s="148"/>
      <c r="L210" s="180">
        <f>ROUNDDOWN(SUM(K209:K223)/1000,0)</f>
        <v>0</v>
      </c>
      <c r="M210" s="245"/>
      <c r="N210" s="245"/>
      <c r="O210" s="2"/>
      <c r="P210" s="70"/>
      <c r="Q210" s="70"/>
    </row>
    <row r="211" spans="1:17" customFormat="1" ht="14.25" customHeight="1">
      <c r="A211" s="71"/>
      <c r="B211" s="116"/>
      <c r="C211" s="117"/>
      <c r="D211" s="111"/>
      <c r="E211" s="140"/>
      <c r="F211" s="176"/>
      <c r="G211" s="12"/>
      <c r="H211" s="116"/>
      <c r="I211" s="129"/>
      <c r="J211" s="111"/>
      <c r="K211" s="148"/>
      <c r="L211" s="179"/>
      <c r="M211" s="245"/>
      <c r="N211" s="245"/>
      <c r="O211" s="2"/>
      <c r="P211" s="70"/>
      <c r="Q211" s="70"/>
    </row>
    <row r="212" spans="1:17" customFormat="1" ht="14.25" customHeight="1">
      <c r="A212" s="71"/>
      <c r="B212" s="116"/>
      <c r="C212" s="117"/>
      <c r="D212" s="111"/>
      <c r="E212" s="140"/>
      <c r="F212" s="176"/>
      <c r="G212" s="12"/>
      <c r="H212" s="125"/>
      <c r="I212" s="121"/>
      <c r="J212" s="111"/>
      <c r="K212" s="148"/>
      <c r="L212" s="179"/>
      <c r="M212" s="245"/>
      <c r="N212" s="245"/>
      <c r="O212" s="2"/>
      <c r="P212" s="70"/>
      <c r="Q212" s="70"/>
    </row>
    <row r="213" spans="1:17" customFormat="1" ht="14.25" customHeight="1">
      <c r="A213" s="71"/>
      <c r="B213" s="116"/>
      <c r="C213" s="117"/>
      <c r="D213" s="111"/>
      <c r="E213" s="140"/>
      <c r="F213" s="176"/>
      <c r="G213" s="12"/>
      <c r="H213" s="116"/>
      <c r="I213" s="121"/>
      <c r="J213" s="111"/>
      <c r="K213" s="148"/>
      <c r="L213" s="179"/>
      <c r="M213" s="245"/>
      <c r="N213" s="245"/>
      <c r="O213" s="2"/>
      <c r="P213" s="70"/>
      <c r="Q213" s="70"/>
    </row>
    <row r="214" spans="1:17" customFormat="1" ht="14.25" customHeight="1">
      <c r="A214" s="71"/>
      <c r="B214" s="116"/>
      <c r="C214" s="117"/>
      <c r="D214" s="111"/>
      <c r="E214" s="140"/>
      <c r="F214" s="176"/>
      <c r="G214" s="12"/>
      <c r="H214" s="116"/>
      <c r="I214" s="121"/>
      <c r="J214" s="111"/>
      <c r="K214" s="148"/>
      <c r="L214" s="179"/>
      <c r="M214" s="245"/>
      <c r="N214" s="245"/>
      <c r="O214" s="2"/>
      <c r="P214" s="70"/>
      <c r="Q214" s="70"/>
    </row>
    <row r="215" spans="1:17" customFormat="1" ht="14.25" customHeight="1">
      <c r="A215" s="71"/>
      <c r="B215" s="118"/>
      <c r="C215" s="117"/>
      <c r="D215" s="111"/>
      <c r="E215" s="140"/>
      <c r="F215" s="176"/>
      <c r="G215" s="12"/>
      <c r="H215" s="116"/>
      <c r="I215" s="121"/>
      <c r="J215" s="111"/>
      <c r="K215" s="148"/>
      <c r="L215" s="179"/>
      <c r="M215" s="245"/>
      <c r="N215" s="245"/>
      <c r="O215" s="2"/>
      <c r="P215" s="70"/>
      <c r="Q215" s="70"/>
    </row>
    <row r="216" spans="1:17" customFormat="1" ht="14.25" customHeight="1">
      <c r="A216" s="71"/>
      <c r="B216" s="116"/>
      <c r="C216" s="132"/>
      <c r="D216" s="111"/>
      <c r="E216" s="141"/>
      <c r="F216" s="177"/>
      <c r="G216" s="12"/>
      <c r="H216" s="116"/>
      <c r="I216" s="121"/>
      <c r="J216" s="111"/>
      <c r="K216" s="148"/>
      <c r="L216" s="179"/>
      <c r="M216" s="245"/>
      <c r="N216" s="245"/>
      <c r="O216" s="2"/>
      <c r="P216" s="70"/>
      <c r="Q216" s="70"/>
    </row>
    <row r="217" spans="1:17" customFormat="1" ht="14.25" customHeight="1">
      <c r="A217" s="71"/>
      <c r="B217" s="136"/>
      <c r="C217" s="137"/>
      <c r="D217" s="138"/>
      <c r="E217" s="141"/>
      <c r="F217" s="177"/>
      <c r="G217" s="12"/>
      <c r="H217" s="130"/>
      <c r="I217" s="127"/>
      <c r="J217" s="111"/>
      <c r="K217" s="147"/>
      <c r="L217" s="179"/>
      <c r="M217" s="245"/>
      <c r="N217" s="245"/>
      <c r="O217" s="2"/>
      <c r="P217" s="70"/>
      <c r="Q217" s="70"/>
    </row>
    <row r="218" spans="1:17" customFormat="1" ht="14.25" customHeight="1">
      <c r="A218" s="71"/>
      <c r="B218" s="419" t="s">
        <v>164</v>
      </c>
      <c r="C218" s="243"/>
      <c r="D218" s="112"/>
      <c r="E218" s="142"/>
      <c r="F218" s="174"/>
      <c r="G218" s="12"/>
      <c r="H218" s="116"/>
      <c r="I218" s="127"/>
      <c r="J218" s="111"/>
      <c r="K218" s="148"/>
      <c r="L218" s="179"/>
      <c r="M218" s="245"/>
      <c r="N218" s="245"/>
      <c r="O218" s="2"/>
      <c r="P218" s="70"/>
      <c r="Q218" s="70"/>
    </row>
    <row r="219" spans="1:17" customFormat="1" ht="14.25" customHeight="1">
      <c r="A219" s="71"/>
      <c r="B219" s="113"/>
      <c r="C219" s="139"/>
      <c r="D219" s="110"/>
      <c r="E219" s="143"/>
      <c r="F219" s="175"/>
      <c r="G219" s="12"/>
      <c r="H219" s="124"/>
      <c r="I219" s="127"/>
      <c r="J219" s="111"/>
      <c r="K219" s="147"/>
      <c r="L219" s="179"/>
      <c r="M219" s="245"/>
      <c r="N219" s="245"/>
      <c r="O219" s="2"/>
      <c r="P219" s="70"/>
      <c r="Q219" s="70"/>
    </row>
    <row r="220" spans="1:17" customFormat="1" ht="14.25" customHeight="1">
      <c r="A220" s="71"/>
      <c r="B220" s="116"/>
      <c r="C220" s="132"/>
      <c r="D220" s="111"/>
      <c r="E220" s="140"/>
      <c r="F220" s="176">
        <f>ROUNDDOWN(SUM(E219:E224)/1000,0)</f>
        <v>0</v>
      </c>
      <c r="G220" s="12"/>
      <c r="H220" s="116"/>
      <c r="I220" s="127"/>
      <c r="J220" s="111"/>
      <c r="K220" s="148"/>
      <c r="L220" s="179"/>
      <c r="M220" s="245"/>
      <c r="N220" s="245"/>
      <c r="O220" s="2"/>
      <c r="P220" s="70"/>
      <c r="Q220" s="70"/>
    </row>
    <row r="221" spans="1:17" customFormat="1" ht="14.25" customHeight="1">
      <c r="A221" s="71"/>
      <c r="B221" s="116"/>
      <c r="C221" s="132"/>
      <c r="D221" s="111"/>
      <c r="E221" s="140"/>
      <c r="F221" s="176"/>
      <c r="G221" s="12"/>
      <c r="H221" s="116"/>
      <c r="I221" s="127"/>
      <c r="J221" s="111"/>
      <c r="K221" s="148"/>
      <c r="L221" s="179"/>
      <c r="M221" s="245"/>
      <c r="N221" s="245"/>
      <c r="O221" s="2"/>
      <c r="P221" s="70"/>
      <c r="Q221" s="70"/>
    </row>
    <row r="222" spans="1:17" customFormat="1" ht="14.25" customHeight="1">
      <c r="A222" s="71"/>
      <c r="B222" s="116"/>
      <c r="C222" s="132"/>
      <c r="D222" s="111"/>
      <c r="E222" s="140"/>
      <c r="F222" s="176"/>
      <c r="G222" s="12"/>
      <c r="H222" s="116"/>
      <c r="I222" s="127"/>
      <c r="J222" s="111"/>
      <c r="K222" s="147"/>
      <c r="L222" s="181"/>
      <c r="M222" s="245"/>
      <c r="N222" s="245"/>
      <c r="O222" s="2"/>
      <c r="P222" s="70"/>
      <c r="Q222" s="70"/>
    </row>
    <row r="223" spans="1:17" customFormat="1" ht="14.25" customHeight="1">
      <c r="A223" s="71"/>
      <c r="B223" s="116"/>
      <c r="C223" s="132"/>
      <c r="D223" s="111"/>
      <c r="E223" s="140"/>
      <c r="F223" s="176"/>
      <c r="G223" s="12"/>
      <c r="H223" s="74" t="s">
        <v>265</v>
      </c>
      <c r="I223" s="75"/>
      <c r="J223" s="109"/>
      <c r="K223" s="149"/>
      <c r="L223" s="182"/>
      <c r="M223" s="245"/>
      <c r="N223" s="245"/>
      <c r="O223" s="2"/>
      <c r="P223" s="70"/>
      <c r="Q223" s="70"/>
    </row>
    <row r="224" spans="1:17" customFormat="1" ht="14.25" customHeight="1">
      <c r="A224" s="71"/>
      <c r="B224" s="419" t="s">
        <v>165</v>
      </c>
      <c r="C224" s="75"/>
      <c r="D224" s="112"/>
      <c r="E224" s="142"/>
      <c r="F224" s="174"/>
      <c r="G224" s="12"/>
      <c r="H224" s="124"/>
      <c r="I224" s="126"/>
      <c r="J224" s="110"/>
      <c r="K224" s="147"/>
      <c r="L224" s="179"/>
      <c r="M224" s="245"/>
      <c r="N224" s="245"/>
      <c r="O224" s="2"/>
      <c r="P224" s="70"/>
      <c r="Q224" s="70"/>
    </row>
    <row r="225" spans="1:17" customFormat="1" ht="14.25" customHeight="1">
      <c r="A225" s="71"/>
      <c r="B225" s="113"/>
      <c r="C225" s="139"/>
      <c r="D225" s="110"/>
      <c r="E225" s="143"/>
      <c r="F225" s="175"/>
      <c r="G225" s="12"/>
      <c r="H225" s="116"/>
      <c r="I225" s="127"/>
      <c r="J225" s="111"/>
      <c r="K225" s="148"/>
      <c r="L225" s="180">
        <f>ROUNDDOWN(SUM(K224:K230)/1000,0)</f>
        <v>0</v>
      </c>
      <c r="M225" s="245"/>
      <c r="N225" s="245"/>
      <c r="O225" s="2"/>
      <c r="P225" s="70"/>
      <c r="Q225" s="70"/>
    </row>
    <row r="226" spans="1:17" customFormat="1" ht="14.25" customHeight="1">
      <c r="A226" s="71"/>
      <c r="B226" s="116"/>
      <c r="C226" s="132"/>
      <c r="D226" s="111"/>
      <c r="E226" s="140"/>
      <c r="F226" s="176">
        <f>ROUNDDOWN(SUM(E225:E231)/1000,0)</f>
        <v>0</v>
      </c>
      <c r="G226" s="12"/>
      <c r="H226" s="124"/>
      <c r="I226" s="127"/>
      <c r="J226" s="111"/>
      <c r="K226" s="148"/>
      <c r="L226" s="179"/>
      <c r="M226" s="245"/>
      <c r="N226" s="245"/>
      <c r="O226" s="2"/>
      <c r="P226" s="70"/>
      <c r="Q226" s="70"/>
    </row>
    <row r="227" spans="1:17" customFormat="1" ht="14.25" customHeight="1">
      <c r="A227" s="71"/>
      <c r="B227" s="116"/>
      <c r="C227" s="132"/>
      <c r="D227" s="111"/>
      <c r="E227" s="140"/>
      <c r="F227" s="176"/>
      <c r="G227" s="12"/>
      <c r="H227" s="124"/>
      <c r="I227" s="126"/>
      <c r="J227" s="111"/>
      <c r="K227" s="148"/>
      <c r="L227" s="179"/>
      <c r="M227" s="245"/>
      <c r="N227" s="245"/>
      <c r="O227" s="2"/>
      <c r="P227" s="70"/>
      <c r="Q227" s="70"/>
    </row>
    <row r="228" spans="1:17" customFormat="1" ht="14.25" customHeight="1">
      <c r="A228" s="71"/>
      <c r="B228" s="116"/>
      <c r="C228" s="132"/>
      <c r="D228" s="111"/>
      <c r="E228" s="140"/>
      <c r="F228" s="176"/>
      <c r="G228" s="12"/>
      <c r="H228" s="124"/>
      <c r="I228" s="127"/>
      <c r="J228" s="111"/>
      <c r="K228" s="148"/>
      <c r="L228" s="179"/>
      <c r="M228" s="245"/>
      <c r="N228" s="245"/>
      <c r="O228" s="2"/>
      <c r="P228" s="70"/>
      <c r="Q228" s="70"/>
    </row>
    <row r="229" spans="1:17" customFormat="1" ht="14.25" customHeight="1">
      <c r="A229" s="71"/>
      <c r="B229" s="116"/>
      <c r="C229" s="132"/>
      <c r="D229" s="111"/>
      <c r="E229" s="140"/>
      <c r="F229" s="176"/>
      <c r="G229" s="12"/>
      <c r="H229" s="197"/>
      <c r="I229" s="198"/>
      <c r="J229" s="138"/>
      <c r="K229" s="199"/>
      <c r="L229" s="181"/>
      <c r="M229" s="245"/>
      <c r="N229" s="245"/>
      <c r="O229" s="2"/>
      <c r="P229" s="70"/>
      <c r="Q229" s="70"/>
    </row>
    <row r="230" spans="1:17" customFormat="1" ht="14.25" customHeight="1">
      <c r="A230" s="71"/>
      <c r="B230" s="136"/>
      <c r="C230" s="137"/>
      <c r="D230" s="138"/>
      <c r="E230" s="140"/>
      <c r="F230" s="176"/>
      <c r="G230" s="12"/>
      <c r="H230" s="224" t="s">
        <v>264</v>
      </c>
      <c r="I230" s="225"/>
      <c r="J230" s="226"/>
      <c r="K230" s="223"/>
      <c r="L230" s="182"/>
      <c r="M230" s="245"/>
      <c r="N230" s="245"/>
      <c r="O230" s="2"/>
      <c r="P230" s="70"/>
      <c r="Q230" s="70"/>
    </row>
    <row r="231" spans="1:17" customFormat="1" ht="14.25" customHeight="1">
      <c r="A231" s="71"/>
      <c r="B231" s="74" t="s">
        <v>166</v>
      </c>
      <c r="C231" s="75"/>
      <c r="D231" s="112"/>
      <c r="E231" s="142"/>
      <c r="F231" s="174"/>
      <c r="G231" s="12"/>
      <c r="H231" s="124"/>
      <c r="I231" s="126"/>
      <c r="J231" s="111"/>
      <c r="K231" s="148"/>
      <c r="L231" s="179"/>
      <c r="M231" s="245"/>
      <c r="N231" s="245"/>
      <c r="O231" s="2"/>
      <c r="P231" s="70"/>
      <c r="Q231" s="70"/>
    </row>
    <row r="232" spans="1:17" customFormat="1" ht="14.25" customHeight="1">
      <c r="A232" s="71"/>
      <c r="B232" s="116"/>
      <c r="C232" s="139"/>
      <c r="D232" s="110"/>
      <c r="E232" s="143"/>
      <c r="F232" s="175"/>
      <c r="G232" s="12"/>
      <c r="H232" s="116"/>
      <c r="I232" s="127"/>
      <c r="J232" s="111"/>
      <c r="K232" s="148"/>
      <c r="L232" s="180">
        <f>ROUNDDOWN(SUM(K231:K240)/1000,0)</f>
        <v>0</v>
      </c>
      <c r="M232" s="245"/>
      <c r="N232" s="245"/>
      <c r="O232" s="2"/>
      <c r="P232" s="70"/>
      <c r="Q232" s="70"/>
    </row>
    <row r="233" spans="1:17" customFormat="1" ht="14.25" customHeight="1">
      <c r="A233" s="71"/>
      <c r="B233" s="116"/>
      <c r="C233" s="132"/>
      <c r="D233" s="111"/>
      <c r="E233" s="140"/>
      <c r="F233" s="176">
        <f>ROUNDDOWN(SUM(E232:E240)/1000,0)</f>
        <v>0</v>
      </c>
      <c r="G233" s="12"/>
      <c r="H233" s="116"/>
      <c r="I233" s="127"/>
      <c r="J233" s="111"/>
      <c r="K233" s="148"/>
      <c r="L233" s="179"/>
      <c r="M233" s="245"/>
      <c r="N233" s="245"/>
      <c r="O233" s="2"/>
      <c r="P233" s="70"/>
      <c r="Q233" s="70"/>
    </row>
    <row r="234" spans="1:17" customFormat="1" ht="14.25" customHeight="1">
      <c r="A234" s="71"/>
      <c r="B234" s="116"/>
      <c r="C234" s="132"/>
      <c r="D234" s="111"/>
      <c r="E234" s="140"/>
      <c r="F234" s="175"/>
      <c r="G234" s="12"/>
      <c r="H234" s="116"/>
      <c r="I234" s="127"/>
      <c r="J234" s="111"/>
      <c r="K234" s="148"/>
      <c r="L234" s="179"/>
      <c r="M234" s="245"/>
      <c r="N234" s="245"/>
      <c r="O234" s="2"/>
      <c r="P234" s="70"/>
      <c r="Q234" s="70"/>
    </row>
    <row r="235" spans="1:17" customFormat="1" ht="14.25" customHeight="1">
      <c r="A235" s="71"/>
      <c r="B235" s="116"/>
      <c r="C235" s="132"/>
      <c r="D235" s="111"/>
      <c r="E235" s="140"/>
      <c r="F235" s="175"/>
      <c r="G235" s="12"/>
      <c r="H235" s="116"/>
      <c r="I235" s="127"/>
      <c r="J235" s="111"/>
      <c r="K235" s="148"/>
      <c r="L235" s="179"/>
      <c r="M235" s="245"/>
      <c r="N235" s="245"/>
      <c r="O235" s="2"/>
      <c r="P235" s="70"/>
      <c r="Q235" s="70"/>
    </row>
    <row r="236" spans="1:17" customFormat="1" ht="14.25" customHeight="1">
      <c r="A236" s="71"/>
      <c r="B236" s="116"/>
      <c r="C236" s="132"/>
      <c r="D236" s="111"/>
      <c r="E236" s="140"/>
      <c r="F236" s="176"/>
      <c r="G236" s="12"/>
      <c r="H236" s="116"/>
      <c r="I236" s="126"/>
      <c r="J236" s="111"/>
      <c r="K236" s="148"/>
      <c r="L236" s="179"/>
      <c r="M236" s="245"/>
      <c r="N236" s="245"/>
      <c r="O236" s="2"/>
      <c r="P236" s="70"/>
      <c r="Q236" s="70"/>
    </row>
    <row r="237" spans="1:17" customFormat="1" ht="14.25" customHeight="1">
      <c r="A237" s="71"/>
      <c r="B237" s="116"/>
      <c r="C237" s="132"/>
      <c r="D237" s="111"/>
      <c r="E237" s="140"/>
      <c r="F237" s="176"/>
      <c r="G237" s="12"/>
      <c r="H237" s="116"/>
      <c r="I237" s="127"/>
      <c r="J237" s="111"/>
      <c r="K237" s="147"/>
      <c r="L237" s="179"/>
      <c r="M237" s="245"/>
      <c r="N237" s="245"/>
      <c r="O237" s="2"/>
      <c r="P237" s="70"/>
      <c r="Q237" s="70"/>
    </row>
    <row r="238" spans="1:17" customFormat="1" ht="14.25" customHeight="1">
      <c r="A238" s="71"/>
      <c r="B238" s="116"/>
      <c r="C238" s="132"/>
      <c r="D238" s="111"/>
      <c r="E238" s="140"/>
      <c r="F238" s="176"/>
      <c r="G238" s="12"/>
      <c r="H238" s="124"/>
      <c r="I238" s="127"/>
      <c r="J238" s="111"/>
      <c r="K238" s="148"/>
      <c r="L238" s="179"/>
      <c r="M238" s="245"/>
      <c r="N238" s="245"/>
      <c r="O238" s="2"/>
      <c r="P238" s="70"/>
      <c r="Q238" s="70"/>
    </row>
    <row r="239" spans="1:17" customFormat="1" ht="14.25" customHeight="1">
      <c r="A239" s="71"/>
      <c r="B239" s="136"/>
      <c r="C239" s="137"/>
      <c r="D239" s="138"/>
      <c r="E239" s="140"/>
      <c r="F239" s="176"/>
      <c r="G239" s="12"/>
      <c r="H239" s="124"/>
      <c r="I239" s="127"/>
      <c r="J239" s="111"/>
      <c r="K239" s="147"/>
      <c r="L239" s="179"/>
      <c r="M239" s="245"/>
      <c r="N239" s="245"/>
      <c r="O239" s="2"/>
      <c r="P239" s="70"/>
      <c r="Q239" s="70"/>
    </row>
    <row r="240" spans="1:17" customFormat="1" ht="14.25" customHeight="1">
      <c r="A240" s="71"/>
      <c r="B240" s="74" t="s">
        <v>137</v>
      </c>
      <c r="C240" s="75"/>
      <c r="D240" s="112"/>
      <c r="E240" s="142"/>
      <c r="F240" s="174"/>
      <c r="G240" s="12"/>
      <c r="H240" s="74" t="s">
        <v>262</v>
      </c>
      <c r="I240" s="75"/>
      <c r="J240" s="109"/>
      <c r="K240" s="149"/>
      <c r="L240" s="182"/>
      <c r="M240" s="245"/>
      <c r="N240" s="245"/>
      <c r="O240" s="2"/>
      <c r="P240" s="70"/>
      <c r="Q240" s="70"/>
    </row>
    <row r="241" spans="1:17" customFormat="1" ht="14.25" customHeight="1">
      <c r="A241" s="71"/>
      <c r="B241" s="113"/>
      <c r="C241" s="119"/>
      <c r="D241" s="120"/>
      <c r="E241" s="143"/>
      <c r="F241" s="175"/>
      <c r="G241" s="12"/>
      <c r="H241" s="116"/>
      <c r="I241" s="121"/>
      <c r="J241" s="120"/>
      <c r="K241" s="150"/>
      <c r="L241" s="179"/>
      <c r="M241" s="245"/>
      <c r="N241" s="245"/>
      <c r="O241" s="2"/>
      <c r="P241" s="70"/>
      <c r="Q241" s="70"/>
    </row>
    <row r="242" spans="1:17" customFormat="1" ht="14.25" customHeight="1">
      <c r="A242" s="71"/>
      <c r="B242" s="116"/>
      <c r="C242" s="132"/>
      <c r="D242" s="111"/>
      <c r="E242" s="140"/>
      <c r="F242" s="176">
        <f>ROUNDDOWN(SUM(E241:E244)/1000,0)</f>
        <v>0</v>
      </c>
      <c r="G242" s="12"/>
      <c r="H242" s="116"/>
      <c r="I242" s="127"/>
      <c r="J242" s="111"/>
      <c r="K242" s="148"/>
      <c r="L242" s="428">
        <f>ROUNDDOWN(SUM(K241:K246)/1000,0)</f>
        <v>0</v>
      </c>
      <c r="M242" s="245"/>
      <c r="N242" s="245"/>
      <c r="O242" s="2"/>
      <c r="P242" s="70"/>
      <c r="Q242" s="70"/>
    </row>
    <row r="243" spans="1:17" customFormat="1" ht="14.25" customHeight="1">
      <c r="A243" s="71"/>
      <c r="B243" s="136"/>
      <c r="C243" s="137"/>
      <c r="D243" s="138"/>
      <c r="E243" s="140"/>
      <c r="F243" s="176"/>
      <c r="G243" s="12"/>
      <c r="H243" s="116"/>
      <c r="I243" s="122"/>
      <c r="J243" s="123"/>
      <c r="K243" s="147"/>
      <c r="L243" s="179"/>
      <c r="M243" s="245"/>
      <c r="N243" s="245"/>
      <c r="O243" s="2"/>
      <c r="P243" s="70"/>
      <c r="Q243" s="70"/>
    </row>
    <row r="244" spans="1:17" customFormat="1" ht="14.25" customHeight="1">
      <c r="A244" s="71"/>
      <c r="B244" s="74" t="s">
        <v>68</v>
      </c>
      <c r="C244" s="75"/>
      <c r="D244" s="112"/>
      <c r="E244" s="142"/>
      <c r="F244" s="174"/>
      <c r="G244" s="12"/>
      <c r="H244" s="116"/>
      <c r="I244" s="122"/>
      <c r="J244" s="123"/>
      <c r="K244" s="147"/>
      <c r="L244" s="179"/>
      <c r="M244" s="245"/>
      <c r="N244" s="245"/>
      <c r="O244" s="2"/>
      <c r="P244" s="70"/>
      <c r="Q244" s="70"/>
    </row>
    <row r="245" spans="1:17" customFormat="1" ht="14.25" customHeight="1">
      <c r="A245" s="71"/>
      <c r="B245" s="116"/>
      <c r="C245" s="139"/>
      <c r="D245" s="110"/>
      <c r="E245" s="144"/>
      <c r="F245" s="175"/>
      <c r="G245" s="12"/>
      <c r="H245" s="116"/>
      <c r="I245" s="122"/>
      <c r="J245" s="123"/>
      <c r="K245" s="147"/>
      <c r="L245" s="179"/>
      <c r="M245" s="245"/>
      <c r="N245" s="245"/>
      <c r="O245" s="2"/>
      <c r="P245" s="70"/>
      <c r="Q245" s="70"/>
    </row>
    <row r="246" spans="1:17" customFormat="1" ht="14.25" customHeight="1">
      <c r="A246" s="71"/>
      <c r="B246" s="116"/>
      <c r="C246" s="132"/>
      <c r="D246" s="111"/>
      <c r="E246" s="145"/>
      <c r="F246" s="176">
        <f>ROUNDDOWN(SUM(E245:E249)/1000,0)</f>
        <v>0</v>
      </c>
      <c r="G246" s="12"/>
      <c r="H246" s="219" t="s">
        <v>263</v>
      </c>
      <c r="I246" s="220"/>
      <c r="J246" s="221"/>
      <c r="K246" s="222"/>
      <c r="L246" s="349"/>
      <c r="M246" s="245"/>
      <c r="N246" s="245"/>
      <c r="O246" s="2"/>
      <c r="P246" s="70"/>
      <c r="Q246" s="70"/>
    </row>
    <row r="247" spans="1:17" customFormat="1" ht="14.25" customHeight="1">
      <c r="A247" s="71"/>
      <c r="B247" s="116"/>
      <c r="C247" s="132"/>
      <c r="D247" s="111"/>
      <c r="E247" s="145"/>
      <c r="F247" s="176"/>
      <c r="G247" s="12"/>
      <c r="H247" s="125"/>
      <c r="I247" s="121"/>
      <c r="J247" s="123"/>
      <c r="K247" s="148"/>
      <c r="L247" s="350"/>
      <c r="M247" s="245"/>
      <c r="N247" s="245"/>
      <c r="O247" s="2"/>
      <c r="P247" s="70"/>
      <c r="Q247" s="70"/>
    </row>
    <row r="248" spans="1:17" customFormat="1" ht="14.25" customHeight="1" thickBot="1">
      <c r="A248" s="71"/>
      <c r="B248" s="238" t="s">
        <v>168</v>
      </c>
      <c r="C248" s="239"/>
      <c r="D248" s="240"/>
      <c r="E248" s="241"/>
      <c r="F248" s="146">
        <f>L258-F210-F220-F226-F233-F242-F246</f>
        <v>0</v>
      </c>
      <c r="G248" s="12"/>
      <c r="H248" s="116"/>
      <c r="I248" s="127"/>
      <c r="J248" s="123"/>
      <c r="K248" s="147"/>
      <c r="L248" s="431">
        <f>ROUNDDOWN(SUM(K247:K251)/1000,0)</f>
        <v>0</v>
      </c>
      <c r="M248" s="245"/>
      <c r="N248" s="245"/>
      <c r="O248" s="2"/>
      <c r="P248" s="70"/>
      <c r="Q248" s="70"/>
    </row>
    <row r="249" spans="1:17" customFormat="1" ht="14.25" customHeight="1" thickTop="1">
      <c r="A249" s="71"/>
      <c r="B249" s="416" t="s">
        <v>69</v>
      </c>
      <c r="C249" s="417"/>
      <c r="D249" s="417"/>
      <c r="E249" s="418"/>
      <c r="F249" s="107">
        <f>L258</f>
        <v>0</v>
      </c>
      <c r="G249" s="12"/>
      <c r="H249" s="351"/>
      <c r="I249" s="12"/>
      <c r="J249" s="355"/>
      <c r="K249" s="352"/>
      <c r="L249" s="179"/>
      <c r="M249" s="245"/>
      <c r="N249" s="245"/>
      <c r="O249" s="2"/>
      <c r="P249" s="70"/>
      <c r="Q249" s="70"/>
    </row>
    <row r="250" spans="1:17" customFormat="1" ht="14.25" customHeight="1">
      <c r="A250" s="71"/>
      <c r="B250" s="83"/>
      <c r="C250" s="83"/>
      <c r="D250" s="83"/>
      <c r="E250" s="83"/>
      <c r="F250" s="83"/>
      <c r="G250" s="12"/>
      <c r="H250" s="353"/>
      <c r="I250" s="354"/>
      <c r="J250" s="354"/>
      <c r="K250" s="356"/>
      <c r="L250" s="179"/>
      <c r="M250" s="245"/>
      <c r="N250" s="245"/>
      <c r="O250" s="2"/>
      <c r="P250" s="70"/>
      <c r="Q250" s="70"/>
    </row>
    <row r="251" spans="1:17" customFormat="1" ht="14.25" customHeight="1">
      <c r="A251" s="71"/>
      <c r="B251" s="85" t="s">
        <v>75</v>
      </c>
      <c r="C251" s="83"/>
      <c r="D251" s="83"/>
      <c r="E251" s="83"/>
      <c r="F251" s="83"/>
      <c r="G251" s="67"/>
      <c r="H251" s="219" t="s">
        <v>273</v>
      </c>
      <c r="I251" s="220"/>
      <c r="J251" s="221"/>
      <c r="K251" s="222"/>
      <c r="L251" s="426"/>
      <c r="M251" s="245"/>
      <c r="N251" s="245"/>
      <c r="O251" s="2"/>
      <c r="P251" s="70"/>
      <c r="Q251" s="70"/>
    </row>
    <row r="252" spans="1:17" customFormat="1" ht="14.25" customHeight="1">
      <c r="A252" s="71"/>
      <c r="B252" s="19" t="s">
        <v>76</v>
      </c>
      <c r="C252" s="83"/>
      <c r="D252" s="83"/>
      <c r="E252" s="83"/>
      <c r="F252" s="94" t="s">
        <v>94</v>
      </c>
      <c r="G252" s="67"/>
      <c r="H252" s="125"/>
      <c r="I252" s="121"/>
      <c r="J252" s="123"/>
      <c r="K252" s="148"/>
      <c r="L252" s="427"/>
      <c r="M252" s="245"/>
      <c r="N252" s="357" t="s">
        <v>293</v>
      </c>
      <c r="O252" s="2"/>
      <c r="P252" s="70"/>
      <c r="Q252" s="70"/>
    </row>
    <row r="253" spans="1:17" customFormat="1" ht="14.25" customHeight="1">
      <c r="A253" s="71"/>
      <c r="B253" s="680" t="s">
        <v>77</v>
      </c>
      <c r="C253" s="595"/>
      <c r="D253" s="595"/>
      <c r="E253" s="596"/>
      <c r="F253" s="86" t="s">
        <v>40</v>
      </c>
      <c r="G253" s="12"/>
      <c r="H253" s="116"/>
      <c r="I253" s="127"/>
      <c r="J253" s="123"/>
      <c r="K253" s="147"/>
      <c r="L253" s="428">
        <f>ROUNDDOWN(SUM(K252:K255)/1000,0)</f>
        <v>0</v>
      </c>
      <c r="M253" s="245"/>
      <c r="N253" s="245"/>
      <c r="O253" s="2"/>
      <c r="P253" s="70"/>
      <c r="Q253" s="70"/>
    </row>
    <row r="254" spans="1:17" customFormat="1" ht="14.25" customHeight="1" thickBot="1">
      <c r="A254" s="71"/>
      <c r="B254" s="569" t="s">
        <v>138</v>
      </c>
      <c r="C254" s="595"/>
      <c r="D254" s="595"/>
      <c r="E254" s="596"/>
      <c r="F254" s="169"/>
      <c r="G254" s="12"/>
      <c r="H254" s="116"/>
      <c r="I254" s="127"/>
      <c r="J254" s="123"/>
      <c r="K254" s="429"/>
      <c r="L254" s="427"/>
      <c r="M254" s="245"/>
      <c r="N254" s="245"/>
      <c r="O254" s="2"/>
      <c r="P254" s="70"/>
      <c r="Q254" s="70"/>
    </row>
    <row r="255" spans="1:17" customFormat="1" ht="24.75" customHeight="1" thickTop="1">
      <c r="A255" s="71"/>
      <c r="B255" s="569" t="s">
        <v>156</v>
      </c>
      <c r="C255" s="595"/>
      <c r="D255" s="595"/>
      <c r="E255" s="596"/>
      <c r="F255" s="169"/>
      <c r="G255" s="12"/>
      <c r="H255" s="597" t="s">
        <v>139</v>
      </c>
      <c r="I255" s="598"/>
      <c r="J255" s="598"/>
      <c r="K255" s="599"/>
      <c r="L255" s="430">
        <f>SUM(L210,L225,L242,L232,L248,L253)</f>
        <v>0</v>
      </c>
      <c r="M255" s="245"/>
      <c r="N255" s="245"/>
      <c r="O255" s="2"/>
      <c r="P255" s="70"/>
      <c r="Q255" s="70"/>
    </row>
    <row r="256" spans="1:17" customFormat="1" ht="24.75" customHeight="1">
      <c r="A256" s="71"/>
      <c r="B256" s="569" t="s">
        <v>157</v>
      </c>
      <c r="C256" s="595"/>
      <c r="D256" s="595"/>
      <c r="E256" s="596"/>
      <c r="F256" s="227"/>
      <c r="G256" s="12"/>
      <c r="H256" s="559" t="s">
        <v>171</v>
      </c>
      <c r="I256" s="560"/>
      <c r="J256" s="560"/>
      <c r="K256" s="561"/>
      <c r="L256" s="565">
        <f>IF(共通入力シート!$B$12="課税事業者",ROUNDDOWN((L255-F260)*10/110,0),0)</f>
        <v>0</v>
      </c>
      <c r="M256" s="245"/>
      <c r="N256" s="245"/>
      <c r="O256" s="2"/>
      <c r="P256" s="70"/>
      <c r="Q256" s="70"/>
    </row>
    <row r="257" spans="1:17" customFormat="1" ht="24.75" customHeight="1">
      <c r="A257" s="71"/>
      <c r="B257" s="569" t="s">
        <v>158</v>
      </c>
      <c r="C257" s="570"/>
      <c r="D257" s="570"/>
      <c r="E257" s="571"/>
      <c r="F257" s="227"/>
      <c r="G257" s="12"/>
      <c r="H257" s="562"/>
      <c r="I257" s="563"/>
      <c r="J257" s="563"/>
      <c r="K257" s="564"/>
      <c r="L257" s="566"/>
      <c r="M257" s="245"/>
      <c r="N257" s="245"/>
      <c r="O257" s="2"/>
      <c r="P257" s="70"/>
      <c r="Q257" s="70"/>
    </row>
    <row r="258" spans="1:17" customFormat="1" ht="24.75" customHeight="1">
      <c r="A258" s="71"/>
      <c r="B258" s="569" t="s">
        <v>339</v>
      </c>
      <c r="C258" s="570"/>
      <c r="D258" s="570"/>
      <c r="E258" s="571"/>
      <c r="F258" s="227"/>
      <c r="G258" s="12"/>
      <c r="H258" s="559" t="s">
        <v>169</v>
      </c>
      <c r="I258" s="560"/>
      <c r="J258" s="560"/>
      <c r="K258" s="561"/>
      <c r="L258" s="567">
        <f>L255-L256</f>
        <v>0</v>
      </c>
      <c r="M258" s="245"/>
      <c r="N258" s="245"/>
      <c r="O258" s="2"/>
      <c r="P258" s="70"/>
      <c r="Q258" s="70"/>
    </row>
    <row r="259" spans="1:17" customFormat="1" ht="24.75" customHeight="1" thickBot="1">
      <c r="A259" s="71"/>
      <c r="B259" s="602" t="s">
        <v>340</v>
      </c>
      <c r="C259" s="603"/>
      <c r="D259" s="603"/>
      <c r="E259" s="604"/>
      <c r="F259" s="170"/>
      <c r="G259" s="12"/>
      <c r="H259" s="562"/>
      <c r="I259" s="563"/>
      <c r="J259" s="563"/>
      <c r="K259" s="564"/>
      <c r="L259" s="568"/>
      <c r="M259" s="245"/>
      <c r="N259" s="245"/>
      <c r="O259" s="2"/>
      <c r="P259" s="70"/>
      <c r="Q259" s="70"/>
    </row>
    <row r="260" spans="1:17" customFormat="1" ht="24.75" customHeight="1" thickTop="1">
      <c r="A260" s="71"/>
      <c r="B260" s="605" t="s">
        <v>78</v>
      </c>
      <c r="C260" s="606"/>
      <c r="D260" s="606"/>
      <c r="E260" s="607"/>
      <c r="F260" s="84">
        <f>SUM(F255:F259)</f>
        <v>0</v>
      </c>
      <c r="G260" s="12"/>
      <c r="H260" s="556" t="s">
        <v>170</v>
      </c>
      <c r="I260" s="557"/>
      <c r="J260" s="557"/>
      <c r="K260" s="558"/>
      <c r="L260" s="232">
        <v>0</v>
      </c>
      <c r="M260" s="245"/>
      <c r="N260" s="245"/>
      <c r="O260" s="2"/>
      <c r="P260" s="70"/>
      <c r="Q260" s="70"/>
    </row>
    <row r="261" spans="1:17" customFormat="1" ht="18.75" customHeight="1" thickBot="1">
      <c r="A261" s="71"/>
      <c r="B261" s="601" t="s">
        <v>101</v>
      </c>
      <c r="C261" s="601"/>
      <c r="D261" s="601"/>
      <c r="E261" s="601"/>
      <c r="F261" s="601"/>
      <c r="G261" s="67"/>
      <c r="H261" s="600" t="str">
        <f>IF(共通入力シート!$B$12="※選択してください。","★「共通入力シート」の消費税等仕入控除税額の取扱を選択してください。","")</f>
        <v/>
      </c>
      <c r="I261" s="600"/>
      <c r="J261" s="600"/>
      <c r="K261" s="600"/>
      <c r="L261" s="600"/>
      <c r="M261" s="245"/>
      <c r="N261" s="245"/>
      <c r="P261" s="70"/>
      <c r="Q261" s="70"/>
    </row>
    <row r="262" spans="1:17" customFormat="1" ht="24.75" customHeight="1" thickBot="1">
      <c r="A262" s="71"/>
      <c r="B262" s="88" t="s">
        <v>79</v>
      </c>
      <c r="C262" s="592" t="str">
        <f>IF(共通入力シート!$B$2=0,"",共通入力シート!$B$2)</f>
        <v/>
      </c>
      <c r="D262" s="593"/>
      <c r="E262" s="593"/>
      <c r="F262" s="594"/>
      <c r="G262" s="590"/>
      <c r="H262" s="591"/>
      <c r="I262" s="591"/>
      <c r="J262" s="591"/>
      <c r="K262" s="591"/>
      <c r="L262" s="591"/>
      <c r="M262" s="87"/>
      <c r="N262" s="87"/>
      <c r="O262" s="87"/>
      <c r="P262" s="70"/>
      <c r="Q262" s="70"/>
    </row>
    <row r="263" spans="1:17" customFormat="1" ht="77.099999999999994" customHeight="1" thickBot="1">
      <c r="A263" s="71"/>
      <c r="B263" s="242" t="s">
        <v>167</v>
      </c>
      <c r="C263" s="687">
        <f>MAX(0,MIN(INT(L258/2),F248))</f>
        <v>0</v>
      </c>
      <c r="D263" s="688"/>
      <c r="E263" s="688"/>
      <c r="F263" s="90" t="s">
        <v>84</v>
      </c>
      <c r="G263" s="689" t="s">
        <v>294</v>
      </c>
      <c r="H263" s="690"/>
      <c r="I263" s="690"/>
      <c r="J263" s="690"/>
      <c r="K263" s="690"/>
      <c r="L263" s="690"/>
      <c r="M263" s="690"/>
      <c r="N263" s="87"/>
      <c r="O263" s="87"/>
      <c r="P263" s="70"/>
      <c r="Q263" s="70"/>
    </row>
    <row r="264" spans="1:17" ht="15" customHeight="1">
      <c r="C264" s="76"/>
      <c r="D264" s="2"/>
      <c r="E264" s="76"/>
      <c r="F264" s="76"/>
      <c r="G264" s="76"/>
      <c r="H264" s="76"/>
      <c r="I264" s="76"/>
      <c r="J264" s="76"/>
      <c r="K264" s="76"/>
      <c r="L264" s="76"/>
      <c r="M264"/>
      <c r="N264"/>
      <c r="O264"/>
    </row>
    <row r="265" spans="1:17" ht="23.45" customHeight="1">
      <c r="B265" s="12" t="s">
        <v>151</v>
      </c>
    </row>
    <row r="266" spans="1:17" ht="36.950000000000003" customHeight="1">
      <c r="B266" s="684" t="s">
        <v>342</v>
      </c>
      <c r="C266" s="685"/>
      <c r="D266" s="685"/>
      <c r="E266" s="685"/>
      <c r="F266" s="685"/>
      <c r="G266" s="685"/>
      <c r="H266" s="685"/>
      <c r="I266" s="685"/>
      <c r="J266" s="685"/>
      <c r="K266" s="685"/>
      <c r="L266" s="686"/>
    </row>
    <row r="267" spans="1:17" ht="39" customHeight="1">
      <c r="B267" s="682" t="s">
        <v>131</v>
      </c>
      <c r="C267" s="683"/>
      <c r="D267" s="683"/>
      <c r="E267" s="683"/>
      <c r="F267" s="683"/>
      <c r="G267" s="683"/>
      <c r="H267" s="683"/>
      <c r="I267" s="683"/>
      <c r="J267" s="432" t="s">
        <v>343</v>
      </c>
      <c r="K267" s="432" t="s">
        <v>345</v>
      </c>
      <c r="L267" s="433" t="s">
        <v>346</v>
      </c>
    </row>
    <row r="268" spans="1:17" ht="33.950000000000003" customHeight="1">
      <c r="B268" s="682" t="s">
        <v>132</v>
      </c>
      <c r="C268" s="683"/>
      <c r="D268" s="683"/>
      <c r="E268" s="683"/>
      <c r="F268" s="683"/>
      <c r="G268" s="683"/>
      <c r="H268" s="683"/>
      <c r="I268" s="683"/>
      <c r="J268" s="432" t="s">
        <v>343</v>
      </c>
      <c r="K268" s="432" t="s">
        <v>344</v>
      </c>
      <c r="L268" s="433" t="s">
        <v>346</v>
      </c>
    </row>
    <row r="269" spans="1:17" ht="42.95" customHeight="1">
      <c r="B269" s="682" t="s">
        <v>133</v>
      </c>
      <c r="C269" s="683"/>
      <c r="D269" s="683"/>
      <c r="E269" s="683"/>
      <c r="F269" s="683"/>
      <c r="G269" s="683"/>
      <c r="H269" s="683"/>
      <c r="I269" s="683"/>
      <c r="J269" s="432" t="s">
        <v>343</v>
      </c>
      <c r="K269" s="432" t="s">
        <v>344</v>
      </c>
      <c r="L269" s="433" t="s">
        <v>346</v>
      </c>
    </row>
  </sheetData>
  <sheetProtection formatCells="0" formatColumns="0" formatRows="0" insertRows="0"/>
  <mergeCells count="168">
    <mergeCell ref="B253:E253"/>
    <mergeCell ref="C203:L203"/>
    <mergeCell ref="F193:G193"/>
    <mergeCell ref="J193:L193"/>
    <mergeCell ref="B267:I267"/>
    <mergeCell ref="B268:I268"/>
    <mergeCell ref="B269:I269"/>
    <mergeCell ref="D190:E190"/>
    <mergeCell ref="C180:E180"/>
    <mergeCell ref="F180:G180"/>
    <mergeCell ref="K180:L180"/>
    <mergeCell ref="D181:E181"/>
    <mergeCell ref="F181:G181"/>
    <mergeCell ref="H181:I181"/>
    <mergeCell ref="C186:E186"/>
    <mergeCell ref="B266:L266"/>
    <mergeCell ref="C263:E263"/>
    <mergeCell ref="G263:M263"/>
    <mergeCell ref="K192:L192"/>
    <mergeCell ref="D193:E193"/>
    <mergeCell ref="K182:L182"/>
    <mergeCell ref="F190:G190"/>
    <mergeCell ref="B256:E256"/>
    <mergeCell ref="C183:E183"/>
    <mergeCell ref="F183:G183"/>
    <mergeCell ref="J202:L202"/>
    <mergeCell ref="C200:E200"/>
    <mergeCell ref="F200:G200"/>
    <mergeCell ref="H199:I199"/>
    <mergeCell ref="J199:L199"/>
    <mergeCell ref="F194:G194"/>
    <mergeCell ref="K194:L194"/>
    <mergeCell ref="C195:E195"/>
    <mergeCell ref="F195:G195"/>
    <mergeCell ref="K195:L195"/>
    <mergeCell ref="C192:E192"/>
    <mergeCell ref="F192:G192"/>
    <mergeCell ref="C191:E191"/>
    <mergeCell ref="F191:G191"/>
    <mergeCell ref="K191:L191"/>
    <mergeCell ref="C131:L154"/>
    <mergeCell ref="J190:L190"/>
    <mergeCell ref="C177:L177"/>
    <mergeCell ref="D178:E178"/>
    <mergeCell ref="F178:G178"/>
    <mergeCell ref="H178:I178"/>
    <mergeCell ref="K178:L178"/>
    <mergeCell ref="C179:E179"/>
    <mergeCell ref="J187:L187"/>
    <mergeCell ref="K186:L186"/>
    <mergeCell ref="D187:E187"/>
    <mergeCell ref="F187:G187"/>
    <mergeCell ref="H187:I187"/>
    <mergeCell ref="H190:I190"/>
    <mergeCell ref="F179:G179"/>
    <mergeCell ref="K179:L179"/>
    <mergeCell ref="H184:I184"/>
    <mergeCell ref="C185:E185"/>
    <mergeCell ref="F185:G185"/>
    <mergeCell ref="C188:E188"/>
    <mergeCell ref="C182:E182"/>
    <mergeCell ref="F182:G182"/>
    <mergeCell ref="F189:G189"/>
    <mergeCell ref="K189:L189"/>
    <mergeCell ref="B22:B36"/>
    <mergeCell ref="B37:B68"/>
    <mergeCell ref="B18:B21"/>
    <mergeCell ref="C22:L22"/>
    <mergeCell ref="C38:L57"/>
    <mergeCell ref="C37:L37"/>
    <mergeCell ref="D7:E7"/>
    <mergeCell ref="F7:H7"/>
    <mergeCell ref="C23:L36"/>
    <mergeCell ref="D59:I59"/>
    <mergeCell ref="C60:L68"/>
    <mergeCell ref="C18:L18"/>
    <mergeCell ref="C19:L21"/>
    <mergeCell ref="C14:L14"/>
    <mergeCell ref="C15:L17"/>
    <mergeCell ref="B10:B17"/>
    <mergeCell ref="C11:L13"/>
    <mergeCell ref="C10:L10"/>
    <mergeCell ref="B2:L2"/>
    <mergeCell ref="C4:L4"/>
    <mergeCell ref="B5:B9"/>
    <mergeCell ref="C7:C9"/>
    <mergeCell ref="I7:I9"/>
    <mergeCell ref="D9:E9"/>
    <mergeCell ref="F9:H9"/>
    <mergeCell ref="K7:L7"/>
    <mergeCell ref="K9:L9"/>
    <mergeCell ref="D8:E8"/>
    <mergeCell ref="F8:H8"/>
    <mergeCell ref="K8:L8"/>
    <mergeCell ref="D5:L5"/>
    <mergeCell ref="D6:L6"/>
    <mergeCell ref="G262:L262"/>
    <mergeCell ref="C262:F262"/>
    <mergeCell ref="D196:E196"/>
    <mergeCell ref="F196:G196"/>
    <mergeCell ref="H196:I196"/>
    <mergeCell ref="C197:E197"/>
    <mergeCell ref="F197:G197"/>
    <mergeCell ref="K197:L197"/>
    <mergeCell ref="C198:E198"/>
    <mergeCell ref="B254:E254"/>
    <mergeCell ref="B255:E255"/>
    <mergeCell ref="C204:L204"/>
    <mergeCell ref="F198:G198"/>
    <mergeCell ref="K198:L198"/>
    <mergeCell ref="D199:E199"/>
    <mergeCell ref="F199:G199"/>
    <mergeCell ref="J196:L196"/>
    <mergeCell ref="B207:C207"/>
    <mergeCell ref="H207:I207"/>
    <mergeCell ref="H255:K255"/>
    <mergeCell ref="H261:L261"/>
    <mergeCell ref="B261:F261"/>
    <mergeCell ref="B259:E259"/>
    <mergeCell ref="B260:E260"/>
    <mergeCell ref="C69:L69"/>
    <mergeCell ref="H260:K260"/>
    <mergeCell ref="H256:K257"/>
    <mergeCell ref="L256:L257"/>
    <mergeCell ref="H258:K259"/>
    <mergeCell ref="L258:L259"/>
    <mergeCell ref="B257:E257"/>
    <mergeCell ref="B258:E258"/>
    <mergeCell ref="K200:L200"/>
    <mergeCell ref="C201:E201"/>
    <mergeCell ref="F201:G201"/>
    <mergeCell ref="K201:L201"/>
    <mergeCell ref="D202:E202"/>
    <mergeCell ref="F202:G202"/>
    <mergeCell ref="H202:I202"/>
    <mergeCell ref="C78:L88"/>
    <mergeCell ref="C89:L89"/>
    <mergeCell ref="C90:L97"/>
    <mergeCell ref="J181:L181"/>
    <mergeCell ref="J184:L184"/>
    <mergeCell ref="C116:L130"/>
    <mergeCell ref="C98:L98"/>
    <mergeCell ref="C194:E194"/>
    <mergeCell ref="H193:I193"/>
    <mergeCell ref="B116:B130"/>
    <mergeCell ref="B131:B154"/>
    <mergeCell ref="B155:B169"/>
    <mergeCell ref="C70:L76"/>
    <mergeCell ref="F188:G188"/>
    <mergeCell ref="F186:G186"/>
    <mergeCell ref="B170:B176"/>
    <mergeCell ref="C77:L77"/>
    <mergeCell ref="B77:B115"/>
    <mergeCell ref="C111:L115"/>
    <mergeCell ref="K183:L183"/>
    <mergeCell ref="D184:E184"/>
    <mergeCell ref="F184:G184"/>
    <mergeCell ref="K188:L188"/>
    <mergeCell ref="K185:L185"/>
    <mergeCell ref="B177:B202"/>
    <mergeCell ref="J110:K110"/>
    <mergeCell ref="C110:I110"/>
    <mergeCell ref="C155:L155"/>
    <mergeCell ref="C156:L169"/>
    <mergeCell ref="C170:L170"/>
    <mergeCell ref="C171:L176"/>
    <mergeCell ref="C99:L109"/>
    <mergeCell ref="C189:E189"/>
  </mergeCells>
  <phoneticPr fontId="12"/>
  <dataValidations count="5">
    <dataValidation type="list" allowBlank="1" showInputMessage="1" showErrorMessage="1" sqref="L110" xr:uid="{D0D91D7D-F5DE-4811-860A-A9366E82D093}">
      <formula1>"要選択,有,一部,無"</formula1>
    </dataValidation>
    <dataValidation type="list" allowBlank="1" showInputMessage="1" showErrorMessage="1" sqref="D59:I59" xr:uid="{935DFD7D-DE1D-4E0A-9629-D9F43B54BCBC}">
      <formula1>"「新作」「新演出」「新振付」「翻訳初演」「その他」のいずれかを選択してください。,新作,新演出,新振付,翻訳初演,その他（※選択した場合は内容を右の欄に記入してください）"</formula1>
    </dataValidation>
    <dataValidation type="list" allowBlank="1" showInputMessage="1" showErrorMessage="1" sqref="J267:J269" xr:uid="{F824D039-8EA1-4553-BED2-3062582CD4BF}">
      <formula1>"□はい,☑はい"</formula1>
    </dataValidation>
    <dataValidation type="list" allowBlank="1" showInputMessage="1" showErrorMessage="1" sqref="K267:K269" xr:uid="{79473232-CBF5-430F-BCE5-B44BA4E75A1E}">
      <formula1>"□いいえ,☑いいえ"</formula1>
    </dataValidation>
    <dataValidation type="list" allowBlank="1" showInputMessage="1" showErrorMessage="1" sqref="L267:L269" xr:uid="{B6413B9F-3906-4903-83E3-6960263AD4B7}">
      <formula1>"□対応検討中,☑対応検討中"</formula1>
    </dataValidation>
  </dataValidations>
  <printOptions horizontalCentered="1"/>
  <pageMargins left="0.70866141732283472" right="0.70866141732283472" top="0.74803149606299213" bottom="0.74803149606299213" header="0.31496062992125984" footer="0.31496062992125984"/>
  <pageSetup paperSize="9" scale="74" fitToHeight="4" orientation="portrait" useFirstPageNumber="1" r:id="rId1"/>
  <headerFooter>
    <oddHeader>&amp;R（様式１-１)</oddHeader>
  </headerFooter>
  <rowBreaks count="5" manualBreakCount="5">
    <brk id="57" min="1" max="12" man="1"/>
    <brk id="115" min="1" max="12" man="1"/>
    <brk id="169" min="1" max="12" man="1"/>
    <brk id="204" min="1" max="12" man="1"/>
    <brk id="264" min="1" max="12"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CF328-49BF-45A3-8B11-B0C6C456E9CB}">
  <sheetPr>
    <tabColor theme="4"/>
  </sheetPr>
  <dimension ref="B1:T153"/>
  <sheetViews>
    <sheetView view="pageBreakPreview" zoomScaleNormal="100" zoomScaleSheetLayoutView="100" workbookViewId="0">
      <selection activeCell="D7" sqref="D7"/>
    </sheetView>
  </sheetViews>
  <sheetFormatPr defaultColWidth="8.125" defaultRowHeight="13.5"/>
  <cols>
    <col min="1" max="1" width="1.375" style="64" customWidth="1"/>
    <col min="2" max="2" width="6.125" style="311" customWidth="1"/>
    <col min="3" max="3" width="6.875" style="334" customWidth="1"/>
    <col min="4" max="4" width="6.375" style="334" customWidth="1"/>
    <col min="5" max="5" width="5.375" style="311" customWidth="1"/>
    <col min="6" max="6" width="16.875" style="79" customWidth="1"/>
    <col min="7" max="7" width="13.625" style="79" customWidth="1"/>
    <col min="8" max="8" width="2.125" style="79" customWidth="1"/>
    <col min="9" max="9" width="12.375" style="79" customWidth="1"/>
    <col min="10" max="10" width="13.625" style="79" customWidth="1"/>
    <col min="11" max="11" width="13.125" style="80" customWidth="1"/>
    <col min="12" max="12" width="1.375" style="80" customWidth="1"/>
    <col min="13" max="13" width="10.875" style="80" customWidth="1"/>
    <col min="14" max="15" width="1.125" style="64" customWidth="1"/>
    <col min="16" max="17" width="8.125" style="64" hidden="1" customWidth="1"/>
    <col min="18" max="18" width="9.25" style="64" hidden="1" customWidth="1"/>
    <col min="19" max="19" width="8.125" style="64" hidden="1" customWidth="1"/>
    <col min="20" max="16384" width="8.125" style="64"/>
  </cols>
  <sheetData>
    <row r="1" spans="2:20" s="250" customFormat="1" ht="17.100000000000001" customHeight="1">
      <c r="B1" s="246" t="s">
        <v>234</v>
      </c>
      <c r="C1" s="247"/>
      <c r="D1" s="247"/>
      <c r="E1" s="246"/>
      <c r="F1" s="248"/>
      <c r="G1" s="248"/>
      <c r="H1" s="248"/>
      <c r="I1" s="249"/>
      <c r="J1" s="249"/>
      <c r="K1" s="249"/>
      <c r="L1" s="249"/>
      <c r="M1" s="249"/>
      <c r="O1" s="251"/>
      <c r="P1" s="251"/>
    </row>
    <row r="2" spans="2:20" s="250" customFormat="1" ht="9" customHeight="1">
      <c r="B2" s="246"/>
      <c r="C2" s="73"/>
      <c r="D2" s="252"/>
      <c r="E2" s="246"/>
      <c r="F2" s="248"/>
      <c r="G2" s="248"/>
      <c r="H2" s="248"/>
      <c r="I2" s="249"/>
      <c r="J2" s="249"/>
      <c r="K2" s="249"/>
      <c r="L2" s="249"/>
      <c r="M2" s="249"/>
      <c r="O2" s="71"/>
      <c r="P2" s="252"/>
    </row>
    <row r="3" spans="2:20" s="71" customFormat="1" ht="18.75" customHeight="1">
      <c r="B3" s="78" t="s">
        <v>70</v>
      </c>
      <c r="C3" s="73"/>
      <c r="D3" s="73"/>
      <c r="E3" s="78"/>
      <c r="F3" s="79"/>
      <c r="G3" s="79"/>
      <c r="H3" s="79"/>
      <c r="I3" s="79"/>
      <c r="J3" s="79"/>
      <c r="K3" s="80"/>
      <c r="L3" s="80"/>
      <c r="M3" s="80"/>
      <c r="O3" s="252"/>
    </row>
    <row r="4" spans="2:20" s="81" customFormat="1" ht="21.75" customHeight="1">
      <c r="B4" s="253" t="s">
        <v>71</v>
      </c>
      <c r="C4" s="694"/>
      <c r="D4" s="695"/>
      <c r="E4" s="254"/>
      <c r="F4" s="254"/>
      <c r="G4" s="254"/>
      <c r="H4" s="254"/>
      <c r="I4" s="254"/>
      <c r="J4" s="254"/>
      <c r="K4" s="255"/>
      <c r="L4" s="255"/>
      <c r="M4" s="256" t="s">
        <v>95</v>
      </c>
      <c r="O4" s="257"/>
      <c r="P4" s="696" t="s">
        <v>235</v>
      </c>
      <c r="Q4" s="697"/>
      <c r="R4" s="696" t="s">
        <v>236</v>
      </c>
      <c r="S4" s="697"/>
    </row>
    <row r="5" spans="2:20" s="77" customFormat="1" ht="29.25" customHeight="1">
      <c r="B5" s="258" t="s">
        <v>237</v>
      </c>
      <c r="C5" s="82" t="s">
        <v>240</v>
      </c>
      <c r="D5" s="569" t="s">
        <v>238</v>
      </c>
      <c r="E5" s="595"/>
      <c r="F5" s="595"/>
      <c r="G5" s="595"/>
      <c r="H5" s="595"/>
      <c r="I5" s="595"/>
      <c r="J5" s="596"/>
      <c r="K5" s="259" t="s">
        <v>86</v>
      </c>
      <c r="L5" s="698" t="s">
        <v>39</v>
      </c>
      <c r="M5" s="699"/>
      <c r="N5" s="700"/>
      <c r="O5" s="71"/>
      <c r="P5" s="260" t="s">
        <v>239</v>
      </c>
      <c r="Q5" s="260" t="s">
        <v>240</v>
      </c>
      <c r="R5" s="261" t="s">
        <v>241</v>
      </c>
      <c r="S5" s="261" t="s">
        <v>242</v>
      </c>
    </row>
    <row r="6" spans="2:20" s="71" customFormat="1" ht="12.75" customHeight="1">
      <c r="B6" s="691" t="s">
        <v>243</v>
      </c>
      <c r="C6" s="692"/>
      <c r="D6" s="692"/>
      <c r="E6" s="692"/>
      <c r="F6" s="692"/>
      <c r="G6" s="692"/>
      <c r="H6" s="692"/>
      <c r="I6" s="692"/>
      <c r="J6" s="692"/>
      <c r="K6" s="692"/>
      <c r="L6" s="692"/>
      <c r="M6" s="692"/>
      <c r="N6" s="693"/>
      <c r="P6" s="262"/>
      <c r="Q6" s="263"/>
      <c r="R6" s="262"/>
      <c r="S6" s="262"/>
    </row>
    <row r="7" spans="2:20" s="71" customFormat="1" ht="12.75" customHeight="1">
      <c r="B7" s="264"/>
      <c r="C7" s="303" t="s">
        <v>245</v>
      </c>
      <c r="D7" s="335"/>
      <c r="E7" s="336"/>
      <c r="F7" s="267"/>
      <c r="G7" s="267"/>
      <c r="H7" s="267"/>
      <c r="I7" s="267"/>
      <c r="J7" s="268"/>
      <c r="K7" s="269"/>
      <c r="L7" s="270"/>
      <c r="M7" s="271"/>
      <c r="N7" s="272"/>
      <c r="P7" s="273"/>
      <c r="Q7" s="274"/>
      <c r="R7" s="273"/>
      <c r="S7" s="273"/>
      <c r="T7" s="358" t="s">
        <v>282</v>
      </c>
    </row>
    <row r="8" spans="2:20" s="71" customFormat="1" ht="12.75" customHeight="1">
      <c r="B8" s="275"/>
      <c r="C8" s="304" t="s">
        <v>245</v>
      </c>
      <c r="D8" s="266"/>
      <c r="E8" s="267"/>
      <c r="F8" s="267"/>
      <c r="G8" s="267"/>
      <c r="H8" s="267"/>
      <c r="I8" s="267"/>
      <c r="J8" s="268"/>
      <c r="K8" s="269"/>
      <c r="L8" s="270"/>
      <c r="M8" s="277">
        <f>P8+Q8</f>
        <v>0</v>
      </c>
      <c r="N8" s="272"/>
      <c r="P8" s="278">
        <f>ROUNDDOWN(SUMIFS($K7:$K15,$C7:$C15,"-")/1000,0)</f>
        <v>0</v>
      </c>
      <c r="Q8" s="278">
        <v>0</v>
      </c>
      <c r="R8" s="278">
        <f>ROUNDDOWN(SUMIFS($K7:$K15,$C7:$C15,"-",$B7:$B15,"○")/1000,0)</f>
        <v>0</v>
      </c>
      <c r="S8" s="278">
        <v>0</v>
      </c>
      <c r="T8" s="358" t="s">
        <v>244</v>
      </c>
    </row>
    <row r="9" spans="2:20" s="71" customFormat="1" ht="12.75" customHeight="1">
      <c r="B9" s="275"/>
      <c r="C9" s="304" t="s">
        <v>245</v>
      </c>
      <c r="D9" s="266"/>
      <c r="E9" s="267"/>
      <c r="F9" s="267"/>
      <c r="G9" s="267"/>
      <c r="H9" s="267"/>
      <c r="I9" s="267"/>
      <c r="J9" s="268"/>
      <c r="K9" s="279"/>
      <c r="L9" s="280"/>
      <c r="M9" s="281"/>
      <c r="N9" s="272"/>
      <c r="P9" s="282"/>
      <c r="Q9" s="283"/>
      <c r="R9" s="282"/>
      <c r="S9" s="282"/>
      <c r="T9" s="359"/>
    </row>
    <row r="10" spans="2:20" s="71" customFormat="1" ht="12.75" customHeight="1">
      <c r="B10" s="275"/>
      <c r="C10" s="304" t="s">
        <v>245</v>
      </c>
      <c r="D10" s="266"/>
      <c r="E10" s="267"/>
      <c r="F10" s="267"/>
      <c r="G10" s="267"/>
      <c r="H10" s="267"/>
      <c r="I10" s="267"/>
      <c r="J10" s="268"/>
      <c r="K10" s="279"/>
      <c r="L10" s="270"/>
      <c r="M10" s="284"/>
      <c r="N10" s="272"/>
      <c r="P10" s="282"/>
      <c r="Q10" s="283"/>
      <c r="R10" s="282"/>
      <c r="S10" s="282"/>
      <c r="T10" s="436"/>
    </row>
    <row r="11" spans="2:20" s="71" customFormat="1" ht="12.75" customHeight="1">
      <c r="B11" s="275"/>
      <c r="C11" s="304" t="s">
        <v>245</v>
      </c>
      <c r="D11" s="266"/>
      <c r="E11" s="267"/>
      <c r="F11" s="267"/>
      <c r="G11" s="267"/>
      <c r="H11" s="267"/>
      <c r="I11" s="267"/>
      <c r="J11" s="268"/>
      <c r="K11" s="279"/>
      <c r="L11" s="270"/>
      <c r="M11" s="284"/>
      <c r="N11" s="272"/>
      <c r="P11" s="282"/>
      <c r="Q11" s="283"/>
      <c r="R11" s="282"/>
      <c r="S11" s="282"/>
      <c r="T11" s="358"/>
    </row>
    <row r="12" spans="2:20" s="71" customFormat="1" ht="12.75" customHeight="1">
      <c r="B12" s="275"/>
      <c r="C12" s="304" t="s">
        <v>245</v>
      </c>
      <c r="D12" s="266"/>
      <c r="E12" s="267"/>
      <c r="F12" s="267"/>
      <c r="G12" s="267"/>
      <c r="H12" s="267"/>
      <c r="I12" s="267"/>
      <c r="J12" s="268"/>
      <c r="K12" s="279"/>
      <c r="L12" s="270"/>
      <c r="M12" s="284"/>
      <c r="N12" s="272"/>
      <c r="P12" s="282"/>
      <c r="Q12" s="283"/>
      <c r="R12" s="282"/>
      <c r="S12" s="282"/>
    </row>
    <row r="13" spans="2:20" s="71" customFormat="1" ht="12.75" customHeight="1">
      <c r="B13" s="275"/>
      <c r="C13" s="304" t="s">
        <v>245</v>
      </c>
      <c r="D13" s="266"/>
      <c r="E13" s="267"/>
      <c r="F13" s="267"/>
      <c r="G13" s="267"/>
      <c r="H13" s="267"/>
      <c r="I13" s="267"/>
      <c r="J13" s="268"/>
      <c r="K13" s="279"/>
      <c r="L13" s="270"/>
      <c r="M13" s="284"/>
      <c r="N13" s="272"/>
      <c r="P13" s="282"/>
      <c r="Q13" s="283"/>
      <c r="R13" s="282"/>
      <c r="S13" s="282"/>
    </row>
    <row r="14" spans="2:20" s="71" customFormat="1" ht="12.75" customHeight="1">
      <c r="B14" s="285"/>
      <c r="C14" s="305" t="s">
        <v>245</v>
      </c>
      <c r="D14" s="337"/>
      <c r="E14" s="338"/>
      <c r="F14" s="267"/>
      <c r="G14" s="267"/>
      <c r="H14" s="267"/>
      <c r="I14" s="267"/>
      <c r="J14" s="268"/>
      <c r="K14" s="279"/>
      <c r="L14" s="270"/>
      <c r="M14" s="284"/>
      <c r="N14" s="272"/>
      <c r="P14" s="287"/>
      <c r="Q14" s="288"/>
      <c r="R14" s="287"/>
      <c r="S14" s="287"/>
    </row>
    <row r="15" spans="2:20" s="71" customFormat="1" ht="12.75" customHeight="1">
      <c r="B15" s="691" t="s">
        <v>74</v>
      </c>
      <c r="C15" s="692"/>
      <c r="D15" s="692"/>
      <c r="E15" s="692"/>
      <c r="F15" s="692"/>
      <c r="G15" s="692"/>
      <c r="H15" s="692"/>
      <c r="I15" s="692"/>
      <c r="J15" s="692"/>
      <c r="K15" s="692"/>
      <c r="L15" s="692"/>
      <c r="M15" s="692"/>
      <c r="N15" s="693"/>
      <c r="P15" s="262"/>
      <c r="Q15" s="263"/>
      <c r="R15" s="262"/>
      <c r="S15" s="262"/>
    </row>
    <row r="16" spans="2:20" s="71" customFormat="1" ht="12.75" customHeight="1">
      <c r="B16" s="264"/>
      <c r="C16" s="303" t="s">
        <v>245</v>
      </c>
      <c r="D16" s="335"/>
      <c r="E16" s="336"/>
      <c r="F16" s="267"/>
      <c r="G16" s="267"/>
      <c r="H16" s="267"/>
      <c r="I16" s="267"/>
      <c r="J16" s="268"/>
      <c r="K16" s="279"/>
      <c r="L16" s="270"/>
      <c r="M16" s="271"/>
      <c r="N16" s="272"/>
      <c r="P16" s="273"/>
      <c r="Q16" s="274"/>
      <c r="R16" s="273"/>
      <c r="S16" s="273"/>
    </row>
    <row r="17" spans="2:20" s="71" customFormat="1" ht="12.75" customHeight="1">
      <c r="B17" s="275"/>
      <c r="C17" s="304" t="s">
        <v>245</v>
      </c>
      <c r="D17" s="266"/>
      <c r="E17" s="267"/>
      <c r="F17" s="267"/>
      <c r="G17" s="267"/>
      <c r="H17" s="267"/>
      <c r="I17" s="267"/>
      <c r="J17" s="268"/>
      <c r="K17" s="279"/>
      <c r="L17" s="270"/>
      <c r="M17" s="277">
        <f>P17+Q17</f>
        <v>0</v>
      </c>
      <c r="N17" s="272"/>
      <c r="P17" s="278">
        <f>ROUNDDOWN(SUMIFS($K16:$K24,$C16:$C24,"-")/1000,0)</f>
        <v>0</v>
      </c>
      <c r="Q17" s="278">
        <v>0</v>
      </c>
      <c r="R17" s="278">
        <f>ROUNDDOWN(SUMIFS($K16:$K24,$C16:$C24,"-",$B16:$B24,"○")/1000,0)</f>
        <v>0</v>
      </c>
      <c r="S17" s="278">
        <v>0</v>
      </c>
    </row>
    <row r="18" spans="2:20" s="71" customFormat="1" ht="12.75" customHeight="1">
      <c r="B18" s="275"/>
      <c r="C18" s="304" t="s">
        <v>245</v>
      </c>
      <c r="D18" s="266"/>
      <c r="E18" s="267"/>
      <c r="F18" s="267"/>
      <c r="G18" s="267"/>
      <c r="H18" s="267"/>
      <c r="I18" s="267"/>
      <c r="J18" s="268"/>
      <c r="K18" s="279"/>
      <c r="L18" s="280"/>
      <c r="M18" s="281"/>
      <c r="N18" s="272"/>
      <c r="P18" s="282"/>
      <c r="Q18" s="283"/>
      <c r="R18" s="282"/>
      <c r="S18" s="282"/>
    </row>
    <row r="19" spans="2:20" s="71" customFormat="1" ht="12.75" customHeight="1">
      <c r="B19" s="275"/>
      <c r="C19" s="304" t="s">
        <v>245</v>
      </c>
      <c r="D19" s="266"/>
      <c r="E19" s="267"/>
      <c r="F19" s="267"/>
      <c r="G19" s="267"/>
      <c r="H19" s="267"/>
      <c r="I19" s="267"/>
      <c r="J19" s="268"/>
      <c r="K19" s="279"/>
      <c r="L19" s="270"/>
      <c r="M19" s="284"/>
      <c r="N19" s="272"/>
      <c r="P19" s="282"/>
      <c r="Q19" s="283"/>
      <c r="R19" s="282"/>
      <c r="S19" s="282"/>
    </row>
    <row r="20" spans="2:20" s="71" customFormat="1" ht="12.75" customHeight="1">
      <c r="B20" s="275"/>
      <c r="C20" s="304" t="s">
        <v>245</v>
      </c>
      <c r="D20" s="266"/>
      <c r="E20" s="267"/>
      <c r="F20" s="267"/>
      <c r="G20" s="267"/>
      <c r="H20" s="267"/>
      <c r="I20" s="267"/>
      <c r="J20" s="268"/>
      <c r="K20" s="279"/>
      <c r="L20" s="270"/>
      <c r="M20" s="284"/>
      <c r="N20" s="272"/>
      <c r="P20" s="282"/>
      <c r="Q20" s="283"/>
      <c r="R20" s="282"/>
      <c r="S20" s="282"/>
    </row>
    <row r="21" spans="2:20" s="71" customFormat="1" ht="12.75" customHeight="1">
      <c r="B21" s="275"/>
      <c r="C21" s="304" t="s">
        <v>245</v>
      </c>
      <c r="D21" s="266"/>
      <c r="E21" s="267"/>
      <c r="F21" s="267"/>
      <c r="G21" s="267"/>
      <c r="H21" s="267"/>
      <c r="I21" s="267"/>
      <c r="J21" s="268"/>
      <c r="K21" s="279"/>
      <c r="L21" s="270"/>
      <c r="M21" s="284"/>
      <c r="N21" s="272"/>
      <c r="P21" s="282"/>
      <c r="Q21" s="283"/>
      <c r="R21" s="282"/>
      <c r="S21" s="282"/>
    </row>
    <row r="22" spans="2:20" s="71" customFormat="1" ht="12.75" customHeight="1">
      <c r="B22" s="275"/>
      <c r="C22" s="304" t="s">
        <v>245</v>
      </c>
      <c r="D22" s="266"/>
      <c r="E22" s="267"/>
      <c r="F22" s="267"/>
      <c r="G22" s="267"/>
      <c r="H22" s="267"/>
      <c r="I22" s="267"/>
      <c r="J22" s="268"/>
      <c r="K22" s="279"/>
      <c r="L22" s="270"/>
      <c r="M22" s="284"/>
      <c r="N22" s="272"/>
      <c r="P22" s="282"/>
      <c r="Q22" s="283"/>
      <c r="R22" s="282"/>
      <c r="S22" s="282"/>
    </row>
    <row r="23" spans="2:20" s="71" customFormat="1" ht="12.75" customHeight="1">
      <c r="B23" s="285"/>
      <c r="C23" s="305" t="s">
        <v>245</v>
      </c>
      <c r="D23" s="337"/>
      <c r="E23" s="338"/>
      <c r="F23" s="267"/>
      <c r="G23" s="267"/>
      <c r="H23" s="267"/>
      <c r="I23" s="267"/>
      <c r="J23" s="268"/>
      <c r="K23" s="279"/>
      <c r="L23" s="270"/>
      <c r="M23" s="284"/>
      <c r="N23" s="272"/>
      <c r="P23" s="287"/>
      <c r="Q23" s="288"/>
      <c r="R23" s="287"/>
      <c r="S23" s="287"/>
    </row>
    <row r="24" spans="2:20" s="71" customFormat="1" ht="12.75" customHeight="1">
      <c r="B24" s="691" t="s">
        <v>159</v>
      </c>
      <c r="C24" s="692"/>
      <c r="D24" s="692"/>
      <c r="E24" s="692"/>
      <c r="F24" s="692"/>
      <c r="G24" s="692"/>
      <c r="H24" s="692"/>
      <c r="I24" s="692"/>
      <c r="J24" s="692"/>
      <c r="K24" s="692"/>
      <c r="L24" s="692"/>
      <c r="M24" s="692"/>
      <c r="N24" s="693"/>
      <c r="P24" s="262"/>
      <c r="Q24" s="263"/>
      <c r="R24" s="262"/>
      <c r="S24" s="262"/>
    </row>
    <row r="25" spans="2:20" s="71" customFormat="1" ht="12.75" customHeight="1">
      <c r="B25" s="264"/>
      <c r="C25" s="265"/>
      <c r="D25" s="335"/>
      <c r="E25" s="336"/>
      <c r="F25" s="267"/>
      <c r="G25" s="267"/>
      <c r="H25" s="267"/>
      <c r="I25" s="267"/>
      <c r="J25" s="268"/>
      <c r="K25" s="279"/>
      <c r="L25" s="270"/>
      <c r="M25" s="271"/>
      <c r="N25" s="272"/>
      <c r="P25" s="273"/>
      <c r="Q25" s="274"/>
      <c r="R25" s="273"/>
      <c r="S25" s="273"/>
      <c r="T25" s="436" t="s">
        <v>353</v>
      </c>
    </row>
    <row r="26" spans="2:20" s="71" customFormat="1" ht="12.75" customHeight="1">
      <c r="B26" s="275"/>
      <c r="C26" s="276"/>
      <c r="D26" s="266"/>
      <c r="E26" s="267"/>
      <c r="F26" s="267"/>
      <c r="G26" s="267"/>
      <c r="H26" s="267"/>
      <c r="I26" s="267"/>
      <c r="J26" s="268"/>
      <c r="K26" s="279"/>
      <c r="L26" s="270"/>
      <c r="M26" s="277">
        <f>P26+Q26</f>
        <v>0</v>
      </c>
      <c r="N26" s="272"/>
      <c r="P26" s="278">
        <f>ROUNDDOWN(SUMIFS($K25:$K33,$C25:$C33,"")/1000,0)</f>
        <v>0</v>
      </c>
      <c r="Q26" s="278">
        <f>ROUNDDOWN(SUMIFS($K25:$K33,$C25:$C33,"○")/1000,0)</f>
        <v>0</v>
      </c>
      <c r="R26" s="278">
        <f>ROUNDDOWN(SUMIFS($K25:$K33,$C25:$C33,"",$B25:$B33,"○")/1000,0)</f>
        <v>0</v>
      </c>
      <c r="S26" s="278">
        <f>ROUNDDOWN(SUMIFS($K25:$K33,$C25:$C33,"○",$B25:$B33,"○")/1000,0)</f>
        <v>0</v>
      </c>
      <c r="T26" s="358" t="s">
        <v>244</v>
      </c>
    </row>
    <row r="27" spans="2:20" s="71" customFormat="1" ht="12.75" customHeight="1">
      <c r="B27" s="275"/>
      <c r="C27" s="276"/>
      <c r="D27" s="266"/>
      <c r="E27" s="267"/>
      <c r="F27" s="267"/>
      <c r="G27" s="267"/>
      <c r="H27" s="267"/>
      <c r="I27" s="267"/>
      <c r="J27" s="268"/>
      <c r="K27" s="279"/>
      <c r="L27" s="280"/>
      <c r="M27" s="281"/>
      <c r="N27" s="272"/>
      <c r="P27" s="282"/>
      <c r="Q27" s="283"/>
      <c r="R27" s="282"/>
      <c r="S27" s="282"/>
    </row>
    <row r="28" spans="2:20" s="71" customFormat="1" ht="12.75" customHeight="1">
      <c r="B28" s="275"/>
      <c r="C28" s="276"/>
      <c r="D28" s="266"/>
      <c r="E28" s="267"/>
      <c r="F28" s="267"/>
      <c r="G28" s="267"/>
      <c r="H28" s="267"/>
      <c r="I28" s="267"/>
      <c r="J28" s="268"/>
      <c r="K28" s="279"/>
      <c r="L28" s="270"/>
      <c r="M28" s="284"/>
      <c r="N28" s="272"/>
      <c r="P28" s="282"/>
      <c r="Q28" s="283"/>
      <c r="R28" s="282"/>
      <c r="S28" s="282"/>
    </row>
    <row r="29" spans="2:20" s="71" customFormat="1" ht="12.75" customHeight="1">
      <c r="B29" s="275"/>
      <c r="C29" s="276"/>
      <c r="D29" s="266"/>
      <c r="E29" s="267"/>
      <c r="F29" s="267"/>
      <c r="G29" s="267"/>
      <c r="H29" s="267"/>
      <c r="I29" s="267"/>
      <c r="J29" s="268"/>
      <c r="K29" s="279"/>
      <c r="L29" s="270"/>
      <c r="M29" s="284"/>
      <c r="N29" s="272"/>
      <c r="P29" s="282"/>
      <c r="Q29" s="283"/>
      <c r="R29" s="282"/>
      <c r="S29" s="282"/>
    </row>
    <row r="30" spans="2:20" s="71" customFormat="1" ht="12.75" customHeight="1">
      <c r="B30" s="275"/>
      <c r="C30" s="276"/>
      <c r="D30" s="266"/>
      <c r="E30" s="267"/>
      <c r="F30" s="267"/>
      <c r="G30" s="267"/>
      <c r="H30" s="267"/>
      <c r="I30" s="267"/>
      <c r="J30" s="268"/>
      <c r="K30" s="279"/>
      <c r="L30" s="270"/>
      <c r="M30" s="284"/>
      <c r="N30" s="272"/>
      <c r="P30" s="282"/>
      <c r="Q30" s="283"/>
      <c r="R30" s="282"/>
      <c r="S30" s="282"/>
    </row>
    <row r="31" spans="2:20" s="71" customFormat="1" ht="12.75" customHeight="1">
      <c r="B31" s="275"/>
      <c r="C31" s="276"/>
      <c r="D31" s="266"/>
      <c r="E31" s="267"/>
      <c r="F31" s="267"/>
      <c r="G31" s="267"/>
      <c r="H31" s="267"/>
      <c r="I31" s="267"/>
      <c r="J31" s="268"/>
      <c r="K31" s="279"/>
      <c r="L31" s="270"/>
      <c r="M31" s="284"/>
      <c r="N31" s="272"/>
      <c r="P31" s="282"/>
      <c r="Q31" s="283"/>
      <c r="R31" s="282"/>
      <c r="S31" s="282"/>
    </row>
    <row r="32" spans="2:20" s="71" customFormat="1" ht="12.75" customHeight="1">
      <c r="B32" s="285"/>
      <c r="C32" s="286"/>
      <c r="D32" s="337"/>
      <c r="E32" s="338"/>
      <c r="F32" s="267"/>
      <c r="G32" s="267"/>
      <c r="H32" s="267"/>
      <c r="I32" s="267"/>
      <c r="J32" s="268"/>
      <c r="K32" s="279"/>
      <c r="L32" s="270"/>
      <c r="M32" s="284"/>
      <c r="N32" s="272"/>
      <c r="P32" s="287"/>
      <c r="Q32" s="288"/>
      <c r="R32" s="287"/>
      <c r="S32" s="287"/>
    </row>
    <row r="33" spans="2:19" s="71" customFormat="1" ht="12.75" customHeight="1">
      <c r="B33" s="691" t="s">
        <v>85</v>
      </c>
      <c r="C33" s="692"/>
      <c r="D33" s="692"/>
      <c r="E33" s="692"/>
      <c r="F33" s="692"/>
      <c r="G33" s="692"/>
      <c r="H33" s="692"/>
      <c r="I33" s="692"/>
      <c r="J33" s="692"/>
      <c r="K33" s="692"/>
      <c r="L33" s="692"/>
      <c r="M33" s="692"/>
      <c r="N33" s="693"/>
      <c r="P33" s="262"/>
      <c r="Q33" s="263"/>
      <c r="R33" s="262"/>
      <c r="S33" s="262"/>
    </row>
    <row r="34" spans="2:19" s="71" customFormat="1" ht="12.75" customHeight="1">
      <c r="B34" s="264"/>
      <c r="C34" s="303" t="s">
        <v>245</v>
      </c>
      <c r="D34" s="335"/>
      <c r="E34" s="336"/>
      <c r="F34" s="267"/>
      <c r="G34" s="267"/>
      <c r="H34" s="267"/>
      <c r="I34" s="267"/>
      <c r="J34" s="268"/>
      <c r="K34" s="279"/>
      <c r="L34" s="270"/>
      <c r="M34" s="271"/>
      <c r="N34" s="272"/>
      <c r="P34" s="273"/>
      <c r="Q34" s="274"/>
      <c r="R34" s="273"/>
      <c r="S34" s="273"/>
    </row>
    <row r="35" spans="2:19" s="71" customFormat="1" ht="12.75" customHeight="1">
      <c r="B35" s="275"/>
      <c r="C35" s="304" t="s">
        <v>245</v>
      </c>
      <c r="D35" s="266"/>
      <c r="E35" s="267"/>
      <c r="F35" s="267"/>
      <c r="G35" s="267"/>
      <c r="H35" s="267"/>
      <c r="I35" s="267"/>
      <c r="J35" s="268"/>
      <c r="K35" s="279"/>
      <c r="L35" s="280"/>
      <c r="M35" s="277">
        <f>P35+Q35</f>
        <v>0</v>
      </c>
      <c r="N35" s="272"/>
      <c r="P35" s="278">
        <f>ROUNDDOWN(SUMIFS($K34:$K42,$C34:$C42,"-")/1000,0)</f>
        <v>0</v>
      </c>
      <c r="Q35" s="278">
        <v>0</v>
      </c>
      <c r="R35" s="278">
        <f>ROUNDDOWN(SUMIFS($K34:$K42,$C34:$C42,"-",$B34:$B42,"○")/1000,0)</f>
        <v>0</v>
      </c>
      <c r="S35" s="278">
        <v>0</v>
      </c>
    </row>
    <row r="36" spans="2:19" s="71" customFormat="1" ht="12.75" customHeight="1">
      <c r="B36" s="275"/>
      <c r="C36" s="304" t="s">
        <v>245</v>
      </c>
      <c r="D36" s="266"/>
      <c r="E36" s="267"/>
      <c r="F36" s="267"/>
      <c r="G36" s="267"/>
      <c r="H36" s="267"/>
      <c r="I36" s="267"/>
      <c r="J36" s="268"/>
      <c r="K36" s="279"/>
      <c r="L36" s="280"/>
      <c r="M36" s="281"/>
      <c r="N36" s="272"/>
      <c r="P36" s="282"/>
      <c r="Q36" s="283"/>
      <c r="R36" s="282"/>
      <c r="S36" s="282"/>
    </row>
    <row r="37" spans="2:19" s="71" customFormat="1" ht="12.75" customHeight="1">
      <c r="B37" s="275"/>
      <c r="C37" s="304" t="s">
        <v>245</v>
      </c>
      <c r="D37" s="266"/>
      <c r="E37" s="267"/>
      <c r="F37" s="267"/>
      <c r="G37" s="267"/>
      <c r="H37" s="267"/>
      <c r="I37" s="267"/>
      <c r="J37" s="268"/>
      <c r="K37" s="279"/>
      <c r="L37" s="270"/>
      <c r="M37" s="284"/>
      <c r="N37" s="272"/>
      <c r="P37" s="282"/>
      <c r="Q37" s="283"/>
      <c r="R37" s="282"/>
      <c r="S37" s="282"/>
    </row>
    <row r="38" spans="2:19" s="71" customFormat="1" ht="12.75" customHeight="1">
      <c r="B38" s="275"/>
      <c r="C38" s="304" t="s">
        <v>245</v>
      </c>
      <c r="D38" s="266"/>
      <c r="E38" s="267"/>
      <c r="F38" s="267"/>
      <c r="G38" s="267"/>
      <c r="H38" s="267"/>
      <c r="I38" s="267"/>
      <c r="J38" s="268"/>
      <c r="K38" s="279"/>
      <c r="L38" s="270"/>
      <c r="M38" s="284"/>
      <c r="N38" s="272"/>
      <c r="P38" s="282"/>
      <c r="Q38" s="283"/>
      <c r="R38" s="282"/>
      <c r="S38" s="282"/>
    </row>
    <row r="39" spans="2:19" s="71" customFormat="1" ht="12.75" customHeight="1">
      <c r="B39" s="275"/>
      <c r="C39" s="304" t="s">
        <v>245</v>
      </c>
      <c r="D39" s="266"/>
      <c r="E39" s="267"/>
      <c r="F39" s="267"/>
      <c r="G39" s="267"/>
      <c r="H39" s="267"/>
      <c r="I39" s="267"/>
      <c r="J39" s="268"/>
      <c r="K39" s="279"/>
      <c r="L39" s="270"/>
      <c r="M39" s="284"/>
      <c r="N39" s="272"/>
      <c r="P39" s="282"/>
      <c r="Q39" s="283"/>
      <c r="R39" s="282"/>
      <c r="S39" s="282"/>
    </row>
    <row r="40" spans="2:19" s="71" customFormat="1" ht="12.75" customHeight="1">
      <c r="B40" s="275"/>
      <c r="C40" s="304" t="s">
        <v>245</v>
      </c>
      <c r="D40" s="266"/>
      <c r="E40" s="267"/>
      <c r="F40" s="267"/>
      <c r="G40" s="267"/>
      <c r="H40" s="267"/>
      <c r="I40" s="267"/>
      <c r="J40" s="268"/>
      <c r="K40" s="279"/>
      <c r="L40" s="270"/>
      <c r="M40" s="284"/>
      <c r="N40" s="272"/>
      <c r="P40" s="282"/>
      <c r="Q40" s="283"/>
      <c r="R40" s="282"/>
      <c r="S40" s="282"/>
    </row>
    <row r="41" spans="2:19" s="71" customFormat="1" ht="12.75" customHeight="1">
      <c r="B41" s="285"/>
      <c r="C41" s="305" t="s">
        <v>245</v>
      </c>
      <c r="D41" s="337"/>
      <c r="E41" s="338"/>
      <c r="F41" s="267"/>
      <c r="G41" s="267"/>
      <c r="H41" s="267"/>
      <c r="I41" s="267"/>
      <c r="J41" s="268"/>
      <c r="K41" s="279"/>
      <c r="L41" s="270"/>
      <c r="M41" s="284"/>
      <c r="N41" s="272"/>
      <c r="P41" s="287"/>
      <c r="Q41" s="288"/>
      <c r="R41" s="287"/>
      <c r="S41" s="287"/>
    </row>
    <row r="42" spans="2:19" s="71" customFormat="1" ht="12.75" customHeight="1">
      <c r="B42" s="691" t="s">
        <v>160</v>
      </c>
      <c r="C42" s="692"/>
      <c r="D42" s="692"/>
      <c r="E42" s="692"/>
      <c r="F42" s="692"/>
      <c r="G42" s="692"/>
      <c r="H42" s="692"/>
      <c r="I42" s="692"/>
      <c r="J42" s="692"/>
      <c r="K42" s="692"/>
      <c r="L42" s="692"/>
      <c r="M42" s="692"/>
      <c r="N42" s="693"/>
      <c r="P42" s="262"/>
      <c r="Q42" s="263"/>
      <c r="R42" s="262"/>
      <c r="S42" s="262"/>
    </row>
    <row r="43" spans="2:19" s="71" customFormat="1" ht="12.75" customHeight="1">
      <c r="B43" s="264"/>
      <c r="C43" s="303" t="s">
        <v>245</v>
      </c>
      <c r="D43" s="335"/>
      <c r="E43" s="336"/>
      <c r="F43" s="267"/>
      <c r="G43" s="267"/>
      <c r="H43" s="267"/>
      <c r="I43" s="267"/>
      <c r="J43" s="268"/>
      <c r="K43" s="279"/>
      <c r="L43" s="270"/>
      <c r="M43" s="271"/>
      <c r="N43" s="272"/>
      <c r="P43" s="273"/>
      <c r="Q43" s="274"/>
      <c r="R43" s="273"/>
      <c r="S43" s="273"/>
    </row>
    <row r="44" spans="2:19" s="71" customFormat="1" ht="12.75" customHeight="1">
      <c r="B44" s="275"/>
      <c r="C44" s="304" t="s">
        <v>245</v>
      </c>
      <c r="D44" s="266"/>
      <c r="E44" s="267"/>
      <c r="F44" s="267"/>
      <c r="G44" s="267"/>
      <c r="H44" s="267"/>
      <c r="I44" s="267"/>
      <c r="J44" s="268"/>
      <c r="K44" s="279"/>
      <c r="L44" s="270"/>
      <c r="M44" s="277">
        <f>P44+Q44</f>
        <v>0</v>
      </c>
      <c r="N44" s="272"/>
      <c r="P44" s="278">
        <f>ROUNDDOWN(SUMIFS($K43:$K51,$C43:$C51,"-")/1000,0)</f>
        <v>0</v>
      </c>
      <c r="Q44" s="278">
        <v>0</v>
      </c>
      <c r="R44" s="278">
        <f>ROUNDDOWN(SUMIFS($K43:$K51,$C43:$C51,"-",$B43:$B51,"○")/1000,0)</f>
        <v>0</v>
      </c>
      <c r="S44" s="278">
        <v>0</v>
      </c>
    </row>
    <row r="45" spans="2:19" s="71" customFormat="1" ht="12.75" customHeight="1">
      <c r="B45" s="275"/>
      <c r="C45" s="304" t="s">
        <v>245</v>
      </c>
      <c r="D45" s="266"/>
      <c r="E45" s="267"/>
      <c r="F45" s="267"/>
      <c r="G45" s="267"/>
      <c r="H45" s="267"/>
      <c r="I45" s="267"/>
      <c r="J45" s="268"/>
      <c r="K45" s="279"/>
      <c r="L45" s="270"/>
      <c r="M45" s="284"/>
      <c r="N45" s="272"/>
      <c r="P45" s="282"/>
      <c r="Q45" s="283"/>
      <c r="R45" s="282"/>
      <c r="S45" s="282"/>
    </row>
    <row r="46" spans="2:19" s="71" customFormat="1" ht="12.75" customHeight="1">
      <c r="B46" s="275"/>
      <c r="C46" s="304" t="s">
        <v>245</v>
      </c>
      <c r="D46" s="266"/>
      <c r="E46" s="267"/>
      <c r="F46" s="267"/>
      <c r="G46" s="267"/>
      <c r="H46" s="267"/>
      <c r="I46" s="267"/>
      <c r="J46" s="268"/>
      <c r="K46" s="279"/>
      <c r="L46" s="270"/>
      <c r="M46" s="284"/>
      <c r="N46" s="272"/>
      <c r="P46" s="282"/>
      <c r="Q46" s="283"/>
      <c r="R46" s="282"/>
      <c r="S46" s="282"/>
    </row>
    <row r="47" spans="2:19" s="71" customFormat="1" ht="12.75" customHeight="1">
      <c r="B47" s="275"/>
      <c r="C47" s="304" t="s">
        <v>245</v>
      </c>
      <c r="D47" s="266"/>
      <c r="E47" s="267"/>
      <c r="F47" s="267"/>
      <c r="G47" s="267"/>
      <c r="H47" s="267"/>
      <c r="I47" s="267"/>
      <c r="J47" s="268"/>
      <c r="K47" s="279"/>
      <c r="L47" s="270"/>
      <c r="M47" s="284"/>
      <c r="N47" s="272"/>
      <c r="P47" s="282"/>
      <c r="Q47" s="283"/>
      <c r="R47" s="282"/>
      <c r="S47" s="282"/>
    </row>
    <row r="48" spans="2:19" s="71" customFormat="1" ht="12.75" customHeight="1">
      <c r="B48" s="275"/>
      <c r="C48" s="304" t="s">
        <v>245</v>
      </c>
      <c r="D48" s="266"/>
      <c r="E48" s="267"/>
      <c r="F48" s="267"/>
      <c r="G48" s="267"/>
      <c r="H48" s="267"/>
      <c r="I48" s="267"/>
      <c r="J48" s="268"/>
      <c r="K48" s="279"/>
      <c r="L48" s="270"/>
      <c r="M48" s="284"/>
      <c r="N48" s="272"/>
      <c r="P48" s="282"/>
      <c r="Q48" s="283"/>
      <c r="R48" s="282"/>
      <c r="S48" s="282"/>
    </row>
    <row r="49" spans="2:19" s="71" customFormat="1" ht="12.75" customHeight="1">
      <c r="B49" s="275"/>
      <c r="C49" s="304" t="s">
        <v>245</v>
      </c>
      <c r="D49" s="266"/>
      <c r="E49" s="267"/>
      <c r="F49" s="267"/>
      <c r="G49" s="267"/>
      <c r="H49" s="267"/>
      <c r="I49" s="267"/>
      <c r="J49" s="268"/>
      <c r="K49" s="279"/>
      <c r="L49" s="270"/>
      <c r="M49" s="284"/>
      <c r="N49" s="272"/>
      <c r="P49" s="282"/>
      <c r="Q49" s="283"/>
      <c r="R49" s="282"/>
      <c r="S49" s="282"/>
    </row>
    <row r="50" spans="2:19" s="71" customFormat="1" ht="12.75" customHeight="1">
      <c r="B50" s="285"/>
      <c r="C50" s="305" t="s">
        <v>245</v>
      </c>
      <c r="D50" s="337"/>
      <c r="E50" s="338"/>
      <c r="F50" s="267"/>
      <c r="G50" s="267"/>
      <c r="H50" s="267"/>
      <c r="I50" s="267"/>
      <c r="J50" s="268"/>
      <c r="K50" s="279"/>
      <c r="L50" s="270"/>
      <c r="M50" s="284"/>
      <c r="N50" s="272"/>
      <c r="P50" s="287"/>
      <c r="Q50" s="288"/>
      <c r="R50" s="287"/>
      <c r="S50" s="287"/>
    </row>
    <row r="51" spans="2:19" s="71" customFormat="1" ht="12.75" customHeight="1">
      <c r="B51" s="691" t="s">
        <v>154</v>
      </c>
      <c r="C51" s="692"/>
      <c r="D51" s="692"/>
      <c r="E51" s="692"/>
      <c r="F51" s="692"/>
      <c r="G51" s="692"/>
      <c r="H51" s="692"/>
      <c r="I51" s="692"/>
      <c r="J51" s="692"/>
      <c r="K51" s="692"/>
      <c r="L51" s="692"/>
      <c r="M51" s="692"/>
      <c r="N51" s="693"/>
      <c r="P51" s="262"/>
      <c r="Q51" s="263"/>
      <c r="R51" s="262"/>
      <c r="S51" s="262"/>
    </row>
    <row r="52" spans="2:19" s="71" customFormat="1" ht="12.75" customHeight="1">
      <c r="B52" s="264"/>
      <c r="C52" s="303" t="s">
        <v>245</v>
      </c>
      <c r="D52" s="335"/>
      <c r="E52" s="336"/>
      <c r="F52" s="267"/>
      <c r="G52" s="267"/>
      <c r="H52" s="267"/>
      <c r="I52" s="267"/>
      <c r="J52" s="268"/>
      <c r="K52" s="279"/>
      <c r="L52" s="284"/>
      <c r="M52" s="289"/>
      <c r="N52" s="272"/>
      <c r="P52" s="273"/>
      <c r="Q52" s="274"/>
      <c r="R52" s="273"/>
      <c r="S52" s="273"/>
    </row>
    <row r="53" spans="2:19" s="71" customFormat="1" ht="12.75" customHeight="1">
      <c r="B53" s="275"/>
      <c r="C53" s="304" t="s">
        <v>245</v>
      </c>
      <c r="D53" s="266"/>
      <c r="E53" s="267"/>
      <c r="F53" s="267"/>
      <c r="G53" s="267"/>
      <c r="H53" s="267"/>
      <c r="I53" s="267"/>
      <c r="J53" s="268"/>
      <c r="K53" s="279"/>
      <c r="L53" s="284"/>
      <c r="M53" s="277">
        <f>P53+Q53</f>
        <v>0</v>
      </c>
      <c r="N53" s="272"/>
      <c r="P53" s="278">
        <f>ROUNDDOWN(SUMIFS($K52:$K60,$C52:$C60,"-")/1000,0)</f>
        <v>0</v>
      </c>
      <c r="Q53" s="278">
        <v>0</v>
      </c>
      <c r="R53" s="278">
        <f>ROUNDDOWN(SUMIFS($K52:$K60,$C52:$C60,"-",$B52:$B60,"○")/1000,0)</f>
        <v>0</v>
      </c>
      <c r="S53" s="278">
        <v>0</v>
      </c>
    </row>
    <row r="54" spans="2:19" s="71" customFormat="1" ht="12.75" customHeight="1">
      <c r="B54" s="275"/>
      <c r="C54" s="304" t="s">
        <v>245</v>
      </c>
      <c r="D54" s="266"/>
      <c r="E54" s="267"/>
      <c r="F54" s="267"/>
      <c r="G54" s="267"/>
      <c r="H54" s="267"/>
      <c r="I54" s="267"/>
      <c r="J54" s="268"/>
      <c r="K54" s="279"/>
      <c r="L54" s="280"/>
      <c r="M54" s="281"/>
      <c r="N54" s="272"/>
      <c r="P54" s="282"/>
      <c r="Q54" s="283"/>
      <c r="R54" s="282"/>
      <c r="S54" s="282"/>
    </row>
    <row r="55" spans="2:19" s="71" customFormat="1" ht="12.75" customHeight="1">
      <c r="B55" s="275"/>
      <c r="C55" s="304" t="s">
        <v>245</v>
      </c>
      <c r="D55" s="266"/>
      <c r="E55" s="267"/>
      <c r="F55" s="267"/>
      <c r="G55" s="267"/>
      <c r="H55" s="267"/>
      <c r="I55" s="267"/>
      <c r="J55" s="268"/>
      <c r="K55" s="279"/>
      <c r="L55" s="270"/>
      <c r="M55" s="284"/>
      <c r="N55" s="272"/>
      <c r="P55" s="282"/>
      <c r="Q55" s="283"/>
      <c r="R55" s="282"/>
      <c r="S55" s="282"/>
    </row>
    <row r="56" spans="2:19" s="71" customFormat="1" ht="12.75" customHeight="1">
      <c r="B56" s="275"/>
      <c r="C56" s="304" t="s">
        <v>245</v>
      </c>
      <c r="D56" s="266"/>
      <c r="E56" s="267"/>
      <c r="F56" s="267"/>
      <c r="G56" s="267"/>
      <c r="H56" s="267"/>
      <c r="I56" s="267"/>
      <c r="J56" s="268"/>
      <c r="K56" s="279"/>
      <c r="L56" s="270"/>
      <c r="M56" s="284"/>
      <c r="N56" s="272"/>
      <c r="P56" s="282"/>
      <c r="Q56" s="283"/>
      <c r="R56" s="282"/>
      <c r="S56" s="282"/>
    </row>
    <row r="57" spans="2:19" s="71" customFormat="1" ht="12.75" customHeight="1">
      <c r="B57" s="275"/>
      <c r="C57" s="304" t="s">
        <v>245</v>
      </c>
      <c r="D57" s="266"/>
      <c r="E57" s="267"/>
      <c r="F57" s="267"/>
      <c r="G57" s="267"/>
      <c r="H57" s="267"/>
      <c r="I57" s="267"/>
      <c r="J57" s="268"/>
      <c r="K57" s="279"/>
      <c r="L57" s="270"/>
      <c r="M57" s="284"/>
      <c r="N57" s="272"/>
      <c r="P57" s="282"/>
      <c r="Q57" s="283"/>
      <c r="R57" s="282"/>
      <c r="S57" s="282"/>
    </row>
    <row r="58" spans="2:19" s="71" customFormat="1" ht="12.75" customHeight="1">
      <c r="B58" s="275"/>
      <c r="C58" s="304" t="s">
        <v>245</v>
      </c>
      <c r="D58" s="266"/>
      <c r="E58" s="267"/>
      <c r="F58" s="267"/>
      <c r="G58" s="267"/>
      <c r="H58" s="267"/>
      <c r="I58" s="267"/>
      <c r="J58" s="268"/>
      <c r="K58" s="279"/>
      <c r="L58" s="270"/>
      <c r="M58" s="284"/>
      <c r="N58" s="272"/>
      <c r="P58" s="282"/>
      <c r="Q58" s="283"/>
      <c r="R58" s="282"/>
      <c r="S58" s="282"/>
    </row>
    <row r="59" spans="2:19" s="71" customFormat="1" ht="12.75" customHeight="1">
      <c r="B59" s="285"/>
      <c r="C59" s="305" t="s">
        <v>245</v>
      </c>
      <c r="D59" s="337"/>
      <c r="E59" s="338"/>
      <c r="F59" s="267"/>
      <c r="G59" s="267"/>
      <c r="H59" s="267"/>
      <c r="I59" s="267"/>
      <c r="J59" s="268"/>
      <c r="K59" s="279"/>
      <c r="L59" s="270"/>
      <c r="M59" s="284"/>
      <c r="N59" s="272"/>
      <c r="P59" s="287"/>
      <c r="Q59" s="288"/>
      <c r="R59" s="287"/>
      <c r="S59" s="287"/>
    </row>
    <row r="60" spans="2:19" s="71" customFormat="1" ht="12.75" customHeight="1">
      <c r="B60" s="691" t="s">
        <v>155</v>
      </c>
      <c r="C60" s="692"/>
      <c r="D60" s="692"/>
      <c r="E60" s="692"/>
      <c r="F60" s="692"/>
      <c r="G60" s="692"/>
      <c r="H60" s="692"/>
      <c r="I60" s="692"/>
      <c r="J60" s="692"/>
      <c r="K60" s="692"/>
      <c r="L60" s="692"/>
      <c r="M60" s="692"/>
      <c r="N60" s="693"/>
      <c r="P60" s="262"/>
      <c r="Q60" s="263"/>
      <c r="R60" s="262"/>
      <c r="S60" s="262"/>
    </row>
    <row r="61" spans="2:19" s="71" customFormat="1" ht="12.75" customHeight="1">
      <c r="B61" s="264"/>
      <c r="C61" s="303" t="s">
        <v>245</v>
      </c>
      <c r="D61" s="335"/>
      <c r="E61" s="336"/>
      <c r="F61" s="267"/>
      <c r="G61" s="267"/>
      <c r="H61" s="267"/>
      <c r="I61" s="267"/>
      <c r="J61" s="268"/>
      <c r="K61" s="279"/>
      <c r="L61" s="270"/>
      <c r="M61" s="284"/>
      <c r="N61" s="272"/>
      <c r="P61" s="273"/>
      <c r="Q61" s="274"/>
      <c r="R61" s="273"/>
      <c r="S61" s="273"/>
    </row>
    <row r="62" spans="2:19" s="71" customFormat="1" ht="12.75" customHeight="1">
      <c r="B62" s="275"/>
      <c r="C62" s="304" t="s">
        <v>245</v>
      </c>
      <c r="D62" s="266"/>
      <c r="E62" s="267"/>
      <c r="F62" s="267"/>
      <c r="G62" s="267"/>
      <c r="H62" s="267"/>
      <c r="I62" s="267"/>
      <c r="J62" s="268"/>
      <c r="K62" s="279"/>
      <c r="L62" s="270"/>
      <c r="M62" s="277">
        <f>P62+Q62</f>
        <v>0</v>
      </c>
      <c r="N62" s="272"/>
      <c r="P62" s="278">
        <f>ROUNDDOWN(SUMIFS($K61:$K69,$C61:$C69,"-")/1000,0)</f>
        <v>0</v>
      </c>
      <c r="Q62" s="278">
        <v>0</v>
      </c>
      <c r="R62" s="278">
        <f>ROUNDDOWN(SUMIFS($K61:$K69,$C61:$C69,"-",$B61:$B69,"○")/1000,0)</f>
        <v>0</v>
      </c>
      <c r="S62" s="278">
        <v>0</v>
      </c>
    </row>
    <row r="63" spans="2:19" s="71" customFormat="1" ht="12.75" customHeight="1">
      <c r="B63" s="275"/>
      <c r="C63" s="304" t="s">
        <v>245</v>
      </c>
      <c r="D63" s="266"/>
      <c r="E63" s="267"/>
      <c r="F63" s="267"/>
      <c r="G63" s="267"/>
      <c r="H63" s="267"/>
      <c r="I63" s="267"/>
      <c r="J63" s="268"/>
      <c r="K63" s="279"/>
      <c r="L63" s="270"/>
      <c r="M63" s="284"/>
      <c r="N63" s="272"/>
      <c r="P63" s="282"/>
      <c r="Q63" s="283"/>
      <c r="R63" s="282"/>
      <c r="S63" s="282"/>
    </row>
    <row r="64" spans="2:19" s="71" customFormat="1" ht="12.75" customHeight="1">
      <c r="B64" s="275"/>
      <c r="C64" s="304" t="s">
        <v>245</v>
      </c>
      <c r="D64" s="266"/>
      <c r="E64" s="267"/>
      <c r="F64" s="267"/>
      <c r="G64" s="267"/>
      <c r="H64" s="267"/>
      <c r="I64" s="267"/>
      <c r="J64" s="268"/>
      <c r="K64" s="279"/>
      <c r="L64" s="270"/>
      <c r="M64" s="284"/>
      <c r="N64" s="272"/>
      <c r="P64" s="282"/>
      <c r="Q64" s="283"/>
      <c r="R64" s="282"/>
      <c r="S64" s="282"/>
    </row>
    <row r="65" spans="2:20" s="71" customFormat="1" ht="12.75" customHeight="1">
      <c r="B65" s="275"/>
      <c r="C65" s="304" t="s">
        <v>245</v>
      </c>
      <c r="D65" s="266"/>
      <c r="E65" s="267"/>
      <c r="F65" s="267"/>
      <c r="G65" s="267"/>
      <c r="H65" s="267"/>
      <c r="I65" s="267"/>
      <c r="J65" s="268"/>
      <c r="K65" s="279"/>
      <c r="L65" s="270"/>
      <c r="M65" s="284"/>
      <c r="N65" s="272"/>
      <c r="P65" s="282"/>
      <c r="Q65" s="283"/>
      <c r="R65" s="282"/>
      <c r="S65" s="282"/>
    </row>
    <row r="66" spans="2:20" s="71" customFormat="1" ht="12.75" customHeight="1">
      <c r="B66" s="275"/>
      <c r="C66" s="304" t="s">
        <v>245</v>
      </c>
      <c r="D66" s="266"/>
      <c r="E66" s="267"/>
      <c r="F66" s="267"/>
      <c r="G66" s="267"/>
      <c r="H66" s="267"/>
      <c r="I66" s="267"/>
      <c r="J66" s="268"/>
      <c r="K66" s="279"/>
      <c r="L66" s="270"/>
      <c r="M66" s="284"/>
      <c r="N66" s="272"/>
      <c r="P66" s="282"/>
      <c r="Q66" s="283"/>
      <c r="R66" s="282"/>
      <c r="S66" s="282"/>
    </row>
    <row r="67" spans="2:20" s="71" customFormat="1" ht="12.75" customHeight="1">
      <c r="B67" s="275"/>
      <c r="C67" s="304" t="s">
        <v>245</v>
      </c>
      <c r="D67" s="266"/>
      <c r="E67" s="267"/>
      <c r="F67" s="267"/>
      <c r="G67" s="267"/>
      <c r="H67" s="267"/>
      <c r="I67" s="267"/>
      <c r="J67" s="268"/>
      <c r="K67" s="279"/>
      <c r="L67" s="270"/>
      <c r="M67" s="284"/>
      <c r="N67" s="272"/>
      <c r="P67" s="282"/>
      <c r="Q67" s="283"/>
      <c r="R67" s="282"/>
      <c r="S67" s="282"/>
    </row>
    <row r="68" spans="2:20" s="71" customFormat="1" ht="12.75" customHeight="1">
      <c r="B68" s="285"/>
      <c r="C68" s="305" t="s">
        <v>245</v>
      </c>
      <c r="D68" s="337"/>
      <c r="E68" s="338"/>
      <c r="F68" s="267"/>
      <c r="G68" s="267"/>
      <c r="H68" s="267"/>
      <c r="I68" s="267"/>
      <c r="J68" s="268"/>
      <c r="K68" s="279"/>
      <c r="L68" s="284"/>
      <c r="M68" s="290"/>
      <c r="N68" s="272"/>
      <c r="O68" s="250"/>
      <c r="P68" s="287"/>
      <c r="Q68" s="288"/>
      <c r="R68" s="287"/>
      <c r="S68" s="287"/>
    </row>
    <row r="69" spans="2:20" s="71" customFormat="1" ht="12.75" customHeight="1">
      <c r="B69" s="691" t="s">
        <v>341</v>
      </c>
      <c r="C69" s="692"/>
      <c r="D69" s="692"/>
      <c r="E69" s="692"/>
      <c r="F69" s="692"/>
      <c r="G69" s="692"/>
      <c r="H69" s="692"/>
      <c r="I69" s="692"/>
      <c r="J69" s="692"/>
      <c r="K69" s="692"/>
      <c r="L69" s="692"/>
      <c r="M69" s="692"/>
      <c r="N69" s="693"/>
      <c r="P69" s="262"/>
      <c r="Q69" s="263"/>
      <c r="R69" s="262"/>
      <c r="S69" s="262"/>
    </row>
    <row r="70" spans="2:20" s="71" customFormat="1" ht="12.75" customHeight="1">
      <c r="B70" s="264"/>
      <c r="C70" s="265"/>
      <c r="D70" s="335"/>
      <c r="E70" s="336"/>
      <c r="F70" s="267"/>
      <c r="G70" s="267"/>
      <c r="H70" s="267"/>
      <c r="I70" s="267"/>
      <c r="J70" s="268"/>
      <c r="K70" s="279"/>
      <c r="L70" s="270"/>
      <c r="M70" s="284"/>
      <c r="N70" s="272"/>
      <c r="P70" s="273"/>
      <c r="Q70" s="274"/>
      <c r="R70" s="273"/>
      <c r="S70" s="273"/>
      <c r="T70" s="436" t="s">
        <v>353</v>
      </c>
    </row>
    <row r="71" spans="2:20" s="71" customFormat="1" ht="12.75" customHeight="1">
      <c r="B71" s="275"/>
      <c r="C71" s="276"/>
      <c r="D71" s="266"/>
      <c r="E71" s="267"/>
      <c r="F71" s="267"/>
      <c r="G71" s="267"/>
      <c r="H71" s="267"/>
      <c r="I71" s="267"/>
      <c r="J71" s="268"/>
      <c r="K71" s="279"/>
      <c r="L71" s="270"/>
      <c r="M71" s="277">
        <f>P71+Q71</f>
        <v>0</v>
      </c>
      <c r="N71" s="272"/>
      <c r="P71" s="278">
        <f>ROUNDDOWN(SUMIFS($K70:$K78,$C70:$C78,"")/1000,0)</f>
        <v>0</v>
      </c>
      <c r="Q71" s="278">
        <f>ROUNDDOWN(SUMIFS($K70:$K78,$C70:$C78,"○")/1000,0)</f>
        <v>0</v>
      </c>
      <c r="R71" s="278">
        <f>ROUNDDOWN(SUMIFS($K70:$K78,$C70:$C78,"",$B70:$B78,"○")/1000,0)</f>
        <v>0</v>
      </c>
      <c r="S71" s="278">
        <f>ROUNDDOWN(SUMIFS($K70:$K78,$C70:$C78,"○",$B70:$B78,"○")/1000,0)</f>
        <v>0</v>
      </c>
      <c r="T71" s="358" t="s">
        <v>244</v>
      </c>
    </row>
    <row r="72" spans="2:20" s="71" customFormat="1" ht="12.75" customHeight="1">
      <c r="B72" s="275"/>
      <c r="C72" s="276"/>
      <c r="D72" s="266"/>
      <c r="E72" s="267"/>
      <c r="F72" s="267"/>
      <c r="G72" s="267"/>
      <c r="H72" s="267"/>
      <c r="I72" s="267"/>
      <c r="J72" s="268"/>
      <c r="K72" s="279"/>
      <c r="L72" s="270"/>
      <c r="M72" s="284"/>
      <c r="N72" s="272"/>
      <c r="P72" s="282"/>
      <c r="Q72" s="283"/>
      <c r="R72" s="282"/>
      <c r="S72" s="282"/>
    </row>
    <row r="73" spans="2:20" s="71" customFormat="1" ht="12.75" customHeight="1">
      <c r="B73" s="275"/>
      <c r="C73" s="276"/>
      <c r="D73" s="266"/>
      <c r="E73" s="267"/>
      <c r="F73" s="267"/>
      <c r="G73" s="267"/>
      <c r="H73" s="267"/>
      <c r="I73" s="267"/>
      <c r="J73" s="268"/>
      <c r="K73" s="279"/>
      <c r="L73" s="270"/>
      <c r="M73" s="284"/>
      <c r="N73" s="272"/>
      <c r="P73" s="282"/>
      <c r="Q73" s="283"/>
      <c r="R73" s="282"/>
      <c r="S73" s="282"/>
    </row>
    <row r="74" spans="2:20" s="71" customFormat="1" ht="12.75" customHeight="1">
      <c r="B74" s="275"/>
      <c r="C74" s="276"/>
      <c r="D74" s="266"/>
      <c r="E74" s="267"/>
      <c r="F74" s="267"/>
      <c r="G74" s="267"/>
      <c r="H74" s="267"/>
      <c r="I74" s="267"/>
      <c r="J74" s="268"/>
      <c r="K74" s="279"/>
      <c r="L74" s="270"/>
      <c r="M74" s="284"/>
      <c r="N74" s="272"/>
      <c r="P74" s="282"/>
      <c r="Q74" s="283"/>
      <c r="R74" s="282"/>
      <c r="S74" s="282"/>
    </row>
    <row r="75" spans="2:20" s="71" customFormat="1" ht="12.75" customHeight="1">
      <c r="B75" s="275"/>
      <c r="C75" s="276"/>
      <c r="D75" s="266"/>
      <c r="E75" s="267"/>
      <c r="F75" s="267"/>
      <c r="G75" s="267"/>
      <c r="H75" s="267"/>
      <c r="I75" s="267"/>
      <c r="J75" s="268"/>
      <c r="K75" s="279"/>
      <c r="L75" s="270"/>
      <c r="M75" s="284"/>
      <c r="N75" s="272"/>
      <c r="P75" s="282"/>
      <c r="Q75" s="283"/>
      <c r="R75" s="282"/>
      <c r="S75" s="282"/>
    </row>
    <row r="76" spans="2:20" s="71" customFormat="1" ht="12.75" customHeight="1">
      <c r="B76" s="275"/>
      <c r="C76" s="276"/>
      <c r="D76" s="266"/>
      <c r="E76" s="267"/>
      <c r="F76" s="267"/>
      <c r="G76" s="267"/>
      <c r="H76" s="267"/>
      <c r="I76" s="267"/>
      <c r="J76" s="268"/>
      <c r="K76" s="279"/>
      <c r="L76" s="270"/>
      <c r="M76" s="284"/>
      <c r="N76" s="272"/>
      <c r="P76" s="282"/>
      <c r="Q76" s="283"/>
      <c r="R76" s="282"/>
      <c r="S76" s="282"/>
    </row>
    <row r="77" spans="2:20" s="71" customFormat="1" ht="12.75" customHeight="1">
      <c r="B77" s="285"/>
      <c r="C77" s="286"/>
      <c r="D77" s="337"/>
      <c r="E77" s="338"/>
      <c r="F77" s="267"/>
      <c r="G77" s="267"/>
      <c r="H77" s="267"/>
      <c r="I77" s="267"/>
      <c r="J77" s="268"/>
      <c r="K77" s="279"/>
      <c r="L77" s="284"/>
      <c r="M77" s="290"/>
      <c r="N77" s="272"/>
      <c r="O77" s="250"/>
      <c r="P77" s="287"/>
      <c r="Q77" s="288"/>
      <c r="R77" s="287"/>
      <c r="S77" s="287"/>
    </row>
    <row r="78" spans="2:20" s="71" customFormat="1" ht="15" customHeight="1">
      <c r="B78" s="727" t="s">
        <v>122</v>
      </c>
      <c r="C78" s="728"/>
      <c r="D78" s="728"/>
      <c r="E78" s="728"/>
      <c r="F78" s="728"/>
      <c r="G78" s="728"/>
      <c r="H78" s="728"/>
      <c r="I78" s="728"/>
      <c r="J78" s="728"/>
      <c r="K78" s="728"/>
      <c r="L78" s="291"/>
      <c r="M78" s="292">
        <f>SUM(M8,M17,M26,M35,M44,M53,M62,M71)</f>
        <v>0</v>
      </c>
      <c r="N78" s="293"/>
      <c r="O78" s="294">
        <f>SUM(O8,O17,O26,O35,O44,O53,O62)</f>
        <v>0</v>
      </c>
      <c r="P78" s="295">
        <f>SUM(P8,P17,P26,P35,P44,P53,P62,P71)</f>
        <v>0</v>
      </c>
      <c r="Q78" s="295">
        <f t="shared" ref="Q78:S78" si="0">SUM(Q8,Q17,Q26,Q35,Q44,Q53,Q62,Q71)</f>
        <v>0</v>
      </c>
      <c r="R78" s="295">
        <f t="shared" si="0"/>
        <v>0</v>
      </c>
      <c r="S78" s="295">
        <f t="shared" si="0"/>
        <v>0</v>
      </c>
    </row>
    <row r="79" spans="2:20" s="71" customFormat="1" ht="14.25" customHeight="1">
      <c r="B79" s="297"/>
      <c r="C79" s="298"/>
      <c r="D79" s="298"/>
      <c r="E79" s="297"/>
      <c r="F79" s="297"/>
      <c r="G79" s="297"/>
      <c r="H79" s="297"/>
      <c r="I79" s="297"/>
      <c r="J79" s="297"/>
      <c r="K79" s="297"/>
      <c r="L79" s="299"/>
      <c r="M79" s="300"/>
      <c r="N79" s="298"/>
    </row>
    <row r="80" spans="2:20" s="71" customFormat="1" ht="7.5" customHeight="1">
      <c r="B80" s="301"/>
      <c r="C80" s="73"/>
      <c r="D80" s="73"/>
      <c r="E80" s="301"/>
      <c r="F80" s="301"/>
      <c r="G80" s="301"/>
      <c r="H80" s="301"/>
      <c r="I80" s="301"/>
      <c r="J80" s="301"/>
      <c r="K80" s="302"/>
      <c r="L80" s="302"/>
      <c r="M80" s="302"/>
    </row>
    <row r="81" spans="2:19" s="71" customFormat="1" ht="18.75" customHeight="1">
      <c r="B81" s="65" t="s">
        <v>72</v>
      </c>
      <c r="C81" s="73"/>
      <c r="D81" s="73"/>
      <c r="E81" s="65"/>
      <c r="F81" s="301"/>
      <c r="G81" s="301"/>
      <c r="H81" s="301"/>
      <c r="I81" s="301"/>
      <c r="J81" s="301"/>
      <c r="K81" s="302"/>
      <c r="L81" s="302"/>
      <c r="M81" s="302"/>
    </row>
    <row r="82" spans="2:19" s="71" customFormat="1" ht="16.5" customHeight="1">
      <c r="B82" s="253" t="s">
        <v>71</v>
      </c>
      <c r="C82" s="694"/>
      <c r="D82" s="695"/>
      <c r="E82" s="254"/>
      <c r="F82" s="254"/>
      <c r="G82" s="254"/>
      <c r="H82" s="254"/>
      <c r="I82" s="254"/>
      <c r="J82" s="254"/>
      <c r="K82" s="255"/>
      <c r="L82" s="255"/>
      <c r="M82" s="256" t="s">
        <v>95</v>
      </c>
      <c r="N82" s="64"/>
      <c r="P82" s="696" t="s">
        <v>235</v>
      </c>
      <c r="Q82" s="697"/>
      <c r="R82" s="696" t="s">
        <v>236</v>
      </c>
      <c r="S82" s="697"/>
    </row>
    <row r="83" spans="2:19" ht="27.75" customHeight="1">
      <c r="B83" s="258" t="s">
        <v>237</v>
      </c>
      <c r="C83" s="82"/>
      <c r="D83" s="569" t="s">
        <v>238</v>
      </c>
      <c r="E83" s="595"/>
      <c r="F83" s="595"/>
      <c r="G83" s="595"/>
      <c r="H83" s="595"/>
      <c r="I83" s="595"/>
      <c r="J83" s="596"/>
      <c r="K83" s="259" t="s">
        <v>86</v>
      </c>
      <c r="L83" s="698" t="s">
        <v>39</v>
      </c>
      <c r="M83" s="699"/>
      <c r="N83" s="700"/>
      <c r="O83" s="257"/>
      <c r="P83" s="260" t="s">
        <v>239</v>
      </c>
      <c r="Q83" s="260" t="s">
        <v>240</v>
      </c>
      <c r="R83" s="261" t="s">
        <v>241</v>
      </c>
      <c r="S83" s="261" t="s">
        <v>242</v>
      </c>
    </row>
    <row r="84" spans="2:19" ht="12.75" customHeight="1">
      <c r="B84" s="691" t="s">
        <v>243</v>
      </c>
      <c r="C84" s="692"/>
      <c r="D84" s="692"/>
      <c r="E84" s="692"/>
      <c r="F84" s="692"/>
      <c r="G84" s="692"/>
      <c r="H84" s="692"/>
      <c r="I84" s="692"/>
      <c r="J84" s="692"/>
      <c r="K84" s="692"/>
      <c r="L84" s="692"/>
      <c r="M84" s="692"/>
      <c r="N84" s="693"/>
      <c r="O84" s="71"/>
      <c r="P84" s="262"/>
      <c r="Q84" s="263"/>
      <c r="R84" s="262"/>
      <c r="S84" s="262"/>
    </row>
    <row r="85" spans="2:19" ht="12.75" customHeight="1">
      <c r="B85" s="264"/>
      <c r="C85" s="303" t="s">
        <v>245</v>
      </c>
      <c r="D85" s="335"/>
      <c r="E85" s="336"/>
      <c r="F85" s="267"/>
      <c r="G85" s="267"/>
      <c r="H85" s="267"/>
      <c r="I85" s="267"/>
      <c r="J85" s="268"/>
      <c r="K85" s="269"/>
      <c r="L85" s="270"/>
      <c r="M85" s="271"/>
      <c r="N85" s="272"/>
      <c r="O85" s="71"/>
      <c r="P85" s="273"/>
      <c r="Q85" s="274"/>
      <c r="R85" s="273"/>
      <c r="S85" s="273"/>
    </row>
    <row r="86" spans="2:19" ht="12.75" customHeight="1">
      <c r="B86" s="275"/>
      <c r="C86" s="304" t="s">
        <v>245</v>
      </c>
      <c r="D86" s="266"/>
      <c r="E86" s="267"/>
      <c r="F86" s="267"/>
      <c r="G86" s="267"/>
      <c r="H86" s="267"/>
      <c r="I86" s="267"/>
      <c r="J86" s="268"/>
      <c r="K86" s="269"/>
      <c r="L86" s="270"/>
      <c r="M86" s="277">
        <f>P86+Q86</f>
        <v>0</v>
      </c>
      <c r="N86" s="272"/>
      <c r="O86" s="71"/>
      <c r="P86" s="278">
        <f>ROUNDDOWN(SUMIFS($K85:$K93,$C85:$C93,"-")/1000,0)</f>
        <v>0</v>
      </c>
      <c r="Q86" s="278">
        <v>0</v>
      </c>
      <c r="R86" s="278">
        <f>ROUNDDOWN(SUMIFS($K85:$K93,$C85:$C93,"-",$B85:$B93,"○")/1000,0)</f>
        <v>0</v>
      </c>
      <c r="S86" s="278">
        <v>0</v>
      </c>
    </row>
    <row r="87" spans="2:19" ht="12.75" customHeight="1">
      <c r="B87" s="275"/>
      <c r="C87" s="304" t="s">
        <v>245</v>
      </c>
      <c r="D87" s="266"/>
      <c r="E87" s="267"/>
      <c r="F87" s="267"/>
      <c r="G87" s="267"/>
      <c r="H87" s="267"/>
      <c r="I87" s="267"/>
      <c r="J87" s="268"/>
      <c r="K87" s="279"/>
      <c r="L87" s="280"/>
      <c r="M87" s="281"/>
      <c r="N87" s="272"/>
      <c r="O87" s="71"/>
      <c r="P87" s="282"/>
      <c r="Q87" s="283"/>
      <c r="R87" s="282"/>
      <c r="S87" s="282"/>
    </row>
    <row r="88" spans="2:19" s="71" customFormat="1" ht="12.75" customHeight="1">
      <c r="B88" s="275"/>
      <c r="C88" s="304" t="s">
        <v>245</v>
      </c>
      <c r="D88" s="266"/>
      <c r="E88" s="267"/>
      <c r="F88" s="267"/>
      <c r="G88" s="267"/>
      <c r="H88" s="267"/>
      <c r="I88" s="267"/>
      <c r="J88" s="268"/>
      <c r="K88" s="279"/>
      <c r="L88" s="270"/>
      <c r="M88" s="284"/>
      <c r="N88" s="272"/>
      <c r="P88" s="282"/>
      <c r="Q88" s="283"/>
      <c r="R88" s="282"/>
      <c r="S88" s="282"/>
    </row>
    <row r="89" spans="2:19" s="71" customFormat="1" ht="12.75" customHeight="1">
      <c r="B89" s="275"/>
      <c r="C89" s="304" t="s">
        <v>245</v>
      </c>
      <c r="D89" s="266"/>
      <c r="E89" s="267"/>
      <c r="F89" s="267"/>
      <c r="G89" s="267"/>
      <c r="H89" s="267"/>
      <c r="I89" s="267"/>
      <c r="J89" s="268"/>
      <c r="K89" s="279"/>
      <c r="L89" s="270"/>
      <c r="M89" s="284"/>
      <c r="N89" s="272"/>
      <c r="P89" s="282"/>
      <c r="Q89" s="283"/>
      <c r="R89" s="282"/>
      <c r="S89" s="282"/>
    </row>
    <row r="90" spans="2:19" s="71" customFormat="1" ht="12.75" customHeight="1">
      <c r="B90" s="275"/>
      <c r="C90" s="304" t="s">
        <v>245</v>
      </c>
      <c r="D90" s="266"/>
      <c r="E90" s="267"/>
      <c r="F90" s="267"/>
      <c r="G90" s="267"/>
      <c r="H90" s="267"/>
      <c r="I90" s="267"/>
      <c r="J90" s="268"/>
      <c r="K90" s="279"/>
      <c r="L90" s="270"/>
      <c r="M90" s="284"/>
      <c r="N90" s="272"/>
      <c r="P90" s="282"/>
      <c r="Q90" s="283"/>
      <c r="R90" s="282"/>
      <c r="S90" s="282"/>
    </row>
    <row r="91" spans="2:19" s="71" customFormat="1" ht="12.75" customHeight="1">
      <c r="B91" s="275"/>
      <c r="C91" s="304" t="s">
        <v>245</v>
      </c>
      <c r="D91" s="266"/>
      <c r="E91" s="267"/>
      <c r="F91" s="267"/>
      <c r="G91" s="267"/>
      <c r="H91" s="267"/>
      <c r="I91" s="267"/>
      <c r="J91" s="268"/>
      <c r="K91" s="279"/>
      <c r="L91" s="270"/>
      <c r="M91" s="284"/>
      <c r="N91" s="272"/>
      <c r="P91" s="282"/>
      <c r="Q91" s="283"/>
      <c r="R91" s="282"/>
      <c r="S91" s="282"/>
    </row>
    <row r="92" spans="2:19" s="71" customFormat="1" ht="12.75" customHeight="1">
      <c r="B92" s="285"/>
      <c r="C92" s="305" t="s">
        <v>245</v>
      </c>
      <c r="D92" s="337"/>
      <c r="E92" s="338"/>
      <c r="F92" s="267"/>
      <c r="G92" s="267"/>
      <c r="H92" s="267"/>
      <c r="I92" s="267"/>
      <c r="J92" s="268"/>
      <c r="K92" s="279"/>
      <c r="L92" s="270"/>
      <c r="M92" s="284"/>
      <c r="N92" s="272"/>
      <c r="P92" s="287"/>
      <c r="Q92" s="288"/>
      <c r="R92" s="287"/>
      <c r="S92" s="287"/>
    </row>
    <row r="93" spans="2:19" ht="12.75" customHeight="1">
      <c r="B93" s="691" t="s">
        <v>74</v>
      </c>
      <c r="C93" s="692"/>
      <c r="D93" s="692"/>
      <c r="E93" s="692"/>
      <c r="F93" s="692"/>
      <c r="G93" s="692"/>
      <c r="H93" s="692"/>
      <c r="I93" s="692"/>
      <c r="J93" s="692"/>
      <c r="K93" s="692"/>
      <c r="L93" s="692"/>
      <c r="M93" s="692"/>
      <c r="N93" s="693"/>
      <c r="O93" s="71"/>
      <c r="P93" s="262"/>
      <c r="Q93" s="263"/>
      <c r="R93" s="262"/>
      <c r="S93" s="262"/>
    </row>
    <row r="94" spans="2:19" ht="12.75" customHeight="1">
      <c r="B94" s="264"/>
      <c r="C94" s="303" t="s">
        <v>245</v>
      </c>
      <c r="D94" s="335"/>
      <c r="E94" s="336"/>
      <c r="F94" s="267"/>
      <c r="G94" s="267"/>
      <c r="H94" s="267"/>
      <c r="I94" s="267"/>
      <c r="J94" s="268"/>
      <c r="K94" s="279"/>
      <c r="L94" s="270"/>
      <c r="M94" s="271"/>
      <c r="N94" s="272"/>
      <c r="O94" s="71"/>
      <c r="P94" s="273"/>
      <c r="Q94" s="274"/>
      <c r="R94" s="273"/>
      <c r="S94" s="273"/>
    </row>
    <row r="95" spans="2:19" s="71" customFormat="1" ht="12.75" customHeight="1">
      <c r="B95" s="275"/>
      <c r="C95" s="304" t="s">
        <v>245</v>
      </c>
      <c r="D95" s="266"/>
      <c r="E95" s="267"/>
      <c r="F95" s="267"/>
      <c r="G95" s="267"/>
      <c r="H95" s="267"/>
      <c r="I95" s="267"/>
      <c r="J95" s="268"/>
      <c r="K95" s="279"/>
      <c r="L95" s="270"/>
      <c r="M95" s="277">
        <f>P95+Q95</f>
        <v>0</v>
      </c>
      <c r="N95" s="272"/>
      <c r="P95" s="278">
        <f>ROUNDDOWN(SUMIFS($K94:$K102,$C94:$C102,"-")/1000,0)</f>
        <v>0</v>
      </c>
      <c r="Q95" s="278">
        <v>0</v>
      </c>
      <c r="R95" s="278">
        <f>ROUNDDOWN(SUMIFS($K94:$K102,$C94:$C102,"-",$B94:$B102,"○")/1000,0)</f>
        <v>0</v>
      </c>
      <c r="S95" s="278">
        <v>0</v>
      </c>
    </row>
    <row r="96" spans="2:19" s="71" customFormat="1" ht="12.75" customHeight="1">
      <c r="B96" s="275"/>
      <c r="C96" s="304" t="s">
        <v>245</v>
      </c>
      <c r="D96" s="266"/>
      <c r="E96" s="267"/>
      <c r="F96" s="267"/>
      <c r="G96" s="267"/>
      <c r="H96" s="267"/>
      <c r="I96" s="267"/>
      <c r="J96" s="268"/>
      <c r="K96" s="279"/>
      <c r="L96" s="280"/>
      <c r="M96" s="281"/>
      <c r="N96" s="272"/>
      <c r="P96" s="282"/>
      <c r="Q96" s="283"/>
      <c r="R96" s="282"/>
      <c r="S96" s="282"/>
    </row>
    <row r="97" spans="2:19" s="71" customFormat="1" ht="12.75" customHeight="1">
      <c r="B97" s="275"/>
      <c r="C97" s="304" t="s">
        <v>245</v>
      </c>
      <c r="D97" s="266"/>
      <c r="E97" s="267"/>
      <c r="F97" s="267"/>
      <c r="G97" s="267"/>
      <c r="H97" s="267"/>
      <c r="I97" s="267"/>
      <c r="J97" s="268"/>
      <c r="K97" s="279"/>
      <c r="L97" s="270"/>
      <c r="M97" s="284"/>
      <c r="N97" s="272"/>
      <c r="P97" s="282"/>
      <c r="Q97" s="283"/>
      <c r="R97" s="282"/>
      <c r="S97" s="282"/>
    </row>
    <row r="98" spans="2:19" s="71" customFormat="1" ht="12.75" customHeight="1">
      <c r="B98" s="275"/>
      <c r="C98" s="304" t="s">
        <v>245</v>
      </c>
      <c r="D98" s="266"/>
      <c r="E98" s="267"/>
      <c r="F98" s="267"/>
      <c r="G98" s="267"/>
      <c r="H98" s="267"/>
      <c r="I98" s="267"/>
      <c r="J98" s="268"/>
      <c r="K98" s="279"/>
      <c r="L98" s="270"/>
      <c r="M98" s="284"/>
      <c r="N98" s="272"/>
      <c r="P98" s="282"/>
      <c r="Q98" s="283"/>
      <c r="R98" s="282"/>
      <c r="S98" s="282"/>
    </row>
    <row r="99" spans="2:19" s="71" customFormat="1" ht="12.75" customHeight="1">
      <c r="B99" s="275"/>
      <c r="C99" s="304" t="s">
        <v>245</v>
      </c>
      <c r="D99" s="266"/>
      <c r="E99" s="267"/>
      <c r="F99" s="267"/>
      <c r="G99" s="267"/>
      <c r="H99" s="267"/>
      <c r="I99" s="267"/>
      <c r="J99" s="268"/>
      <c r="K99" s="279"/>
      <c r="L99" s="270"/>
      <c r="M99" s="284"/>
      <c r="N99" s="272"/>
      <c r="P99" s="282"/>
      <c r="Q99" s="283"/>
      <c r="R99" s="282"/>
      <c r="S99" s="282"/>
    </row>
    <row r="100" spans="2:19" s="71" customFormat="1" ht="12.75" customHeight="1">
      <c r="B100" s="275"/>
      <c r="C100" s="304" t="s">
        <v>245</v>
      </c>
      <c r="D100" s="266"/>
      <c r="E100" s="267"/>
      <c r="F100" s="267"/>
      <c r="G100" s="267"/>
      <c r="H100" s="267"/>
      <c r="I100" s="267"/>
      <c r="J100" s="268"/>
      <c r="K100" s="279"/>
      <c r="L100" s="270"/>
      <c r="M100" s="284"/>
      <c r="N100" s="272"/>
      <c r="P100" s="282"/>
      <c r="Q100" s="283"/>
      <c r="R100" s="282"/>
      <c r="S100" s="282"/>
    </row>
    <row r="101" spans="2:19" s="71" customFormat="1" ht="12.75" customHeight="1">
      <c r="B101" s="285"/>
      <c r="C101" s="305" t="s">
        <v>245</v>
      </c>
      <c r="D101" s="337"/>
      <c r="E101" s="338"/>
      <c r="F101" s="267"/>
      <c r="G101" s="267"/>
      <c r="H101" s="267"/>
      <c r="I101" s="267"/>
      <c r="J101" s="268"/>
      <c r="K101" s="279"/>
      <c r="L101" s="270"/>
      <c r="M101" s="284"/>
      <c r="N101" s="272"/>
      <c r="P101" s="287"/>
      <c r="Q101" s="288"/>
      <c r="R101" s="287"/>
      <c r="S101" s="287"/>
    </row>
    <row r="102" spans="2:19" s="71" customFormat="1" ht="12.75" customHeight="1">
      <c r="B102" s="691" t="s">
        <v>85</v>
      </c>
      <c r="C102" s="692"/>
      <c r="D102" s="692"/>
      <c r="E102" s="692"/>
      <c r="F102" s="692"/>
      <c r="G102" s="692"/>
      <c r="H102" s="692"/>
      <c r="I102" s="692"/>
      <c r="J102" s="692"/>
      <c r="K102" s="692"/>
      <c r="L102" s="692"/>
      <c r="M102" s="692"/>
      <c r="N102" s="693"/>
      <c r="P102" s="262"/>
      <c r="Q102" s="263"/>
      <c r="R102" s="262"/>
      <c r="S102" s="262"/>
    </row>
    <row r="103" spans="2:19" s="71" customFormat="1" ht="12.75" customHeight="1">
      <c r="B103" s="264"/>
      <c r="C103" s="303" t="s">
        <v>245</v>
      </c>
      <c r="D103" s="335"/>
      <c r="E103" s="336"/>
      <c r="F103" s="267"/>
      <c r="G103" s="267"/>
      <c r="H103" s="267"/>
      <c r="I103" s="267"/>
      <c r="J103" s="268"/>
      <c r="K103" s="279"/>
      <c r="L103" s="270"/>
      <c r="M103" s="271"/>
      <c r="N103" s="272"/>
      <c r="P103" s="273"/>
      <c r="Q103" s="274"/>
      <c r="R103" s="273"/>
      <c r="S103" s="273"/>
    </row>
    <row r="104" spans="2:19" s="71" customFormat="1" ht="12.75" customHeight="1">
      <c r="B104" s="275"/>
      <c r="C104" s="304" t="s">
        <v>245</v>
      </c>
      <c r="D104" s="266"/>
      <c r="E104" s="267"/>
      <c r="F104" s="267"/>
      <c r="G104" s="267"/>
      <c r="H104" s="267"/>
      <c r="I104" s="267"/>
      <c r="J104" s="268"/>
      <c r="K104" s="279"/>
      <c r="L104" s="280"/>
      <c r="M104" s="277">
        <f>P104+Q104</f>
        <v>0</v>
      </c>
      <c r="N104" s="272"/>
      <c r="P104" s="278">
        <f>ROUNDDOWN(SUMIFS($K103:$K111,$C103:$C111,"-")/1000,0)</f>
        <v>0</v>
      </c>
      <c r="Q104" s="278">
        <v>0</v>
      </c>
      <c r="R104" s="278">
        <f>ROUNDDOWN(SUMIFS($K103:$K111,$C103:$C111,"-",$B103:$B111,"○")/1000,0)</f>
        <v>0</v>
      </c>
      <c r="S104" s="278">
        <v>0</v>
      </c>
    </row>
    <row r="105" spans="2:19" s="71" customFormat="1" ht="12.75" customHeight="1">
      <c r="B105" s="275"/>
      <c r="C105" s="304" t="s">
        <v>245</v>
      </c>
      <c r="D105" s="266"/>
      <c r="E105" s="267"/>
      <c r="F105" s="267"/>
      <c r="G105" s="267"/>
      <c r="H105" s="267"/>
      <c r="I105" s="267"/>
      <c r="J105" s="268"/>
      <c r="K105" s="279"/>
      <c r="L105" s="280"/>
      <c r="M105" s="281"/>
      <c r="N105" s="272"/>
      <c r="P105" s="282"/>
      <c r="Q105" s="283"/>
      <c r="R105" s="282"/>
      <c r="S105" s="282"/>
    </row>
    <row r="106" spans="2:19" s="71" customFormat="1" ht="12.75" customHeight="1">
      <c r="B106" s="275"/>
      <c r="C106" s="304" t="s">
        <v>245</v>
      </c>
      <c r="D106" s="266"/>
      <c r="E106" s="267"/>
      <c r="F106" s="267"/>
      <c r="G106" s="267"/>
      <c r="H106" s="267"/>
      <c r="I106" s="267"/>
      <c r="J106" s="268"/>
      <c r="K106" s="279"/>
      <c r="L106" s="270"/>
      <c r="M106" s="284"/>
      <c r="N106" s="272"/>
      <c r="P106" s="282"/>
      <c r="Q106" s="283"/>
      <c r="R106" s="282"/>
      <c r="S106" s="282"/>
    </row>
    <row r="107" spans="2:19" s="71" customFormat="1" ht="12.75" customHeight="1">
      <c r="B107" s="275"/>
      <c r="C107" s="304" t="s">
        <v>245</v>
      </c>
      <c r="D107" s="266"/>
      <c r="E107" s="267"/>
      <c r="F107" s="267"/>
      <c r="G107" s="267"/>
      <c r="H107" s="267"/>
      <c r="I107" s="267"/>
      <c r="J107" s="268"/>
      <c r="K107" s="279"/>
      <c r="L107" s="270"/>
      <c r="M107" s="284"/>
      <c r="N107" s="272"/>
      <c r="P107" s="282"/>
      <c r="Q107" s="283"/>
      <c r="R107" s="282"/>
      <c r="S107" s="282"/>
    </row>
    <row r="108" spans="2:19" s="71" customFormat="1" ht="12.75" customHeight="1">
      <c r="B108" s="275"/>
      <c r="C108" s="304" t="s">
        <v>245</v>
      </c>
      <c r="D108" s="266"/>
      <c r="E108" s="267"/>
      <c r="F108" s="267"/>
      <c r="G108" s="267"/>
      <c r="H108" s="267"/>
      <c r="I108" s="267"/>
      <c r="J108" s="268"/>
      <c r="K108" s="279"/>
      <c r="L108" s="270"/>
      <c r="M108" s="284"/>
      <c r="N108" s="272"/>
      <c r="P108" s="282"/>
      <c r="Q108" s="283"/>
      <c r="R108" s="282"/>
      <c r="S108" s="282"/>
    </row>
    <row r="109" spans="2:19" s="71" customFormat="1" ht="12.75" customHeight="1">
      <c r="B109" s="275"/>
      <c r="C109" s="304" t="s">
        <v>245</v>
      </c>
      <c r="D109" s="266"/>
      <c r="E109" s="267"/>
      <c r="F109" s="267"/>
      <c r="G109" s="267"/>
      <c r="H109" s="267"/>
      <c r="I109" s="267"/>
      <c r="J109" s="268"/>
      <c r="K109" s="279"/>
      <c r="L109" s="270"/>
      <c r="M109" s="284"/>
      <c r="N109" s="272"/>
      <c r="P109" s="282"/>
      <c r="Q109" s="283"/>
      <c r="R109" s="282"/>
      <c r="S109" s="282"/>
    </row>
    <row r="110" spans="2:19" s="71" customFormat="1" ht="12.75" customHeight="1">
      <c r="B110" s="285"/>
      <c r="C110" s="305" t="s">
        <v>245</v>
      </c>
      <c r="D110" s="337"/>
      <c r="E110" s="338"/>
      <c r="F110" s="267"/>
      <c r="G110" s="267"/>
      <c r="H110" s="267"/>
      <c r="I110" s="267"/>
      <c r="J110" s="268"/>
      <c r="K110" s="279"/>
      <c r="L110" s="270"/>
      <c r="M110" s="284"/>
      <c r="N110" s="272"/>
      <c r="P110" s="287"/>
      <c r="Q110" s="288"/>
      <c r="R110" s="287"/>
      <c r="S110" s="287"/>
    </row>
    <row r="111" spans="2:19" s="71" customFormat="1" ht="12.75" customHeight="1">
      <c r="B111" s="691" t="s">
        <v>154</v>
      </c>
      <c r="C111" s="692"/>
      <c r="D111" s="692"/>
      <c r="E111" s="692"/>
      <c r="F111" s="692"/>
      <c r="G111" s="692"/>
      <c r="H111" s="692"/>
      <c r="I111" s="692"/>
      <c r="J111" s="692"/>
      <c r="K111" s="692"/>
      <c r="L111" s="692"/>
      <c r="M111" s="692"/>
      <c r="N111" s="693"/>
      <c r="P111" s="262"/>
      <c r="Q111" s="263"/>
      <c r="R111" s="262"/>
      <c r="S111" s="262"/>
    </row>
    <row r="112" spans="2:19" s="71" customFormat="1" ht="12.75" customHeight="1">
      <c r="B112" s="264"/>
      <c r="C112" s="303" t="s">
        <v>245</v>
      </c>
      <c r="D112" s="335"/>
      <c r="E112" s="336"/>
      <c r="F112" s="267"/>
      <c r="G112" s="267"/>
      <c r="H112" s="267"/>
      <c r="I112" s="267"/>
      <c r="J112" s="268"/>
      <c r="K112" s="279"/>
      <c r="L112" s="284"/>
      <c r="M112" s="289"/>
      <c r="N112" s="272"/>
      <c r="P112" s="273"/>
      <c r="Q112" s="274"/>
      <c r="R112" s="273"/>
      <c r="S112" s="273"/>
    </row>
    <row r="113" spans="2:19" s="71" customFormat="1" ht="12.75" customHeight="1">
      <c r="B113" s="275"/>
      <c r="C113" s="304" t="s">
        <v>245</v>
      </c>
      <c r="D113" s="266"/>
      <c r="E113" s="267"/>
      <c r="F113" s="267"/>
      <c r="G113" s="267"/>
      <c r="H113" s="267"/>
      <c r="I113" s="267"/>
      <c r="J113" s="268"/>
      <c r="K113" s="279"/>
      <c r="L113" s="284"/>
      <c r="M113" s="277">
        <f>P113+Q113</f>
        <v>0</v>
      </c>
      <c r="N113" s="272"/>
      <c r="P113" s="278">
        <f>ROUNDDOWN(SUMIFS($K112:$K120,$C112:$C120,"-")/1000,0)</f>
        <v>0</v>
      </c>
      <c r="Q113" s="278">
        <v>0</v>
      </c>
      <c r="R113" s="278">
        <f>ROUNDDOWN(SUMIFS($K112:$K120,$C112:$C120,"-",$B112:$B120,"○")/1000,0)</f>
        <v>0</v>
      </c>
      <c r="S113" s="278">
        <v>0</v>
      </c>
    </row>
    <row r="114" spans="2:19" s="71" customFormat="1" ht="12.75" customHeight="1">
      <c r="B114" s="275"/>
      <c r="C114" s="304" t="s">
        <v>245</v>
      </c>
      <c r="D114" s="266"/>
      <c r="E114" s="267"/>
      <c r="F114" s="267"/>
      <c r="G114" s="267"/>
      <c r="H114" s="267"/>
      <c r="I114" s="267"/>
      <c r="J114" s="268"/>
      <c r="K114" s="279"/>
      <c r="L114" s="280"/>
      <c r="M114" s="281"/>
      <c r="N114" s="272"/>
      <c r="P114" s="282"/>
      <c r="Q114" s="283"/>
      <c r="R114" s="282"/>
      <c r="S114" s="282"/>
    </row>
    <row r="115" spans="2:19" s="71" customFormat="1" ht="12.75" customHeight="1">
      <c r="B115" s="275"/>
      <c r="C115" s="304" t="s">
        <v>245</v>
      </c>
      <c r="D115" s="266"/>
      <c r="E115" s="267"/>
      <c r="F115" s="267"/>
      <c r="G115" s="267"/>
      <c r="H115" s="267"/>
      <c r="I115" s="267"/>
      <c r="J115" s="268"/>
      <c r="K115" s="279"/>
      <c r="L115" s="270"/>
      <c r="M115" s="284"/>
      <c r="N115" s="272"/>
      <c r="P115" s="282"/>
      <c r="Q115" s="283"/>
      <c r="R115" s="282"/>
      <c r="S115" s="282"/>
    </row>
    <row r="116" spans="2:19" s="71" customFormat="1" ht="12.75" customHeight="1">
      <c r="B116" s="275"/>
      <c r="C116" s="304" t="s">
        <v>245</v>
      </c>
      <c r="D116" s="266"/>
      <c r="E116" s="267"/>
      <c r="F116" s="267"/>
      <c r="G116" s="267"/>
      <c r="H116" s="267"/>
      <c r="I116" s="267"/>
      <c r="J116" s="268"/>
      <c r="K116" s="279"/>
      <c r="L116" s="270"/>
      <c r="M116" s="284"/>
      <c r="N116" s="272"/>
      <c r="P116" s="282"/>
      <c r="Q116" s="283"/>
      <c r="R116" s="282"/>
      <c r="S116" s="282"/>
    </row>
    <row r="117" spans="2:19" s="71" customFormat="1" ht="12.75" customHeight="1">
      <c r="B117" s="275"/>
      <c r="C117" s="304" t="s">
        <v>245</v>
      </c>
      <c r="D117" s="266"/>
      <c r="E117" s="267"/>
      <c r="F117" s="267"/>
      <c r="G117" s="267"/>
      <c r="H117" s="267"/>
      <c r="I117" s="267"/>
      <c r="J117" s="268"/>
      <c r="K117" s="279"/>
      <c r="L117" s="270"/>
      <c r="M117" s="284"/>
      <c r="N117" s="272"/>
      <c r="P117" s="282"/>
      <c r="Q117" s="283"/>
      <c r="R117" s="282"/>
      <c r="S117" s="282"/>
    </row>
    <row r="118" spans="2:19" s="71" customFormat="1" ht="12.75" customHeight="1">
      <c r="B118" s="275"/>
      <c r="C118" s="304" t="s">
        <v>245</v>
      </c>
      <c r="D118" s="266"/>
      <c r="E118" s="267"/>
      <c r="F118" s="267"/>
      <c r="G118" s="267"/>
      <c r="H118" s="267"/>
      <c r="I118" s="267"/>
      <c r="J118" s="268"/>
      <c r="K118" s="279"/>
      <c r="L118" s="270"/>
      <c r="M118" s="284"/>
      <c r="N118" s="272"/>
      <c r="P118" s="282"/>
      <c r="Q118" s="283"/>
      <c r="R118" s="282"/>
      <c r="S118" s="282"/>
    </row>
    <row r="119" spans="2:19" s="71" customFormat="1" ht="12.75" customHeight="1">
      <c r="B119" s="285"/>
      <c r="C119" s="305" t="s">
        <v>245</v>
      </c>
      <c r="D119" s="337"/>
      <c r="E119" s="338"/>
      <c r="F119" s="267"/>
      <c r="G119" s="267"/>
      <c r="H119" s="267"/>
      <c r="I119" s="267"/>
      <c r="J119" s="268"/>
      <c r="K119" s="279"/>
      <c r="L119" s="270"/>
      <c r="M119" s="284"/>
      <c r="N119" s="272"/>
      <c r="P119" s="287"/>
      <c r="Q119" s="288"/>
      <c r="R119" s="287"/>
      <c r="S119" s="287"/>
    </row>
    <row r="120" spans="2:19" s="71" customFormat="1" ht="12.75" customHeight="1">
      <c r="B120" s="691" t="s">
        <v>155</v>
      </c>
      <c r="C120" s="692"/>
      <c r="D120" s="692"/>
      <c r="E120" s="692"/>
      <c r="F120" s="692"/>
      <c r="G120" s="692"/>
      <c r="H120" s="692"/>
      <c r="I120" s="692"/>
      <c r="J120" s="692"/>
      <c r="K120" s="692"/>
      <c r="L120" s="692"/>
      <c r="M120" s="692"/>
      <c r="N120" s="693"/>
      <c r="P120" s="262"/>
      <c r="Q120" s="263"/>
      <c r="R120" s="262"/>
      <c r="S120" s="262"/>
    </row>
    <row r="121" spans="2:19" s="71" customFormat="1" ht="12.75" customHeight="1">
      <c r="B121" s="264"/>
      <c r="C121" s="303" t="s">
        <v>245</v>
      </c>
      <c r="D121" s="335"/>
      <c r="E121" s="336"/>
      <c r="F121" s="267"/>
      <c r="G121" s="267"/>
      <c r="H121" s="267"/>
      <c r="I121" s="267"/>
      <c r="J121" s="268"/>
      <c r="K121" s="279"/>
      <c r="L121" s="270"/>
      <c r="M121" s="284"/>
      <c r="N121" s="272"/>
      <c r="P121" s="273"/>
      <c r="Q121" s="274"/>
      <c r="R121" s="273"/>
      <c r="S121" s="273"/>
    </row>
    <row r="122" spans="2:19" s="71" customFormat="1" ht="12.75" customHeight="1">
      <c r="B122" s="275"/>
      <c r="C122" s="304" t="s">
        <v>245</v>
      </c>
      <c r="D122" s="266"/>
      <c r="E122" s="267"/>
      <c r="F122" s="267"/>
      <c r="G122" s="267"/>
      <c r="H122" s="267"/>
      <c r="I122" s="267"/>
      <c r="J122" s="268"/>
      <c r="K122" s="279"/>
      <c r="L122" s="270"/>
      <c r="M122" s="277">
        <f>P122+Q122</f>
        <v>0</v>
      </c>
      <c r="N122" s="272"/>
      <c r="P122" s="278">
        <f>ROUNDDOWN(SUMIFS($K121:$K129,$C121:$C129,"-")/1000,0)</f>
        <v>0</v>
      </c>
      <c r="Q122" s="278">
        <v>0</v>
      </c>
      <c r="R122" s="278">
        <f>ROUNDDOWN(SUMIFS($K121:$K129,$C121:$C129,"-",$B121:$B129,"○")/1000,0)</f>
        <v>0</v>
      </c>
      <c r="S122" s="278">
        <v>0</v>
      </c>
    </row>
    <row r="123" spans="2:19" s="71" customFormat="1" ht="12.75" customHeight="1">
      <c r="B123" s="275"/>
      <c r="C123" s="304" t="s">
        <v>245</v>
      </c>
      <c r="D123" s="266"/>
      <c r="E123" s="267"/>
      <c r="F123" s="267"/>
      <c r="G123" s="267"/>
      <c r="H123" s="267"/>
      <c r="I123" s="267"/>
      <c r="J123" s="268"/>
      <c r="K123" s="279"/>
      <c r="L123" s="270"/>
      <c r="M123" s="284"/>
      <c r="N123" s="272"/>
      <c r="P123" s="282"/>
      <c r="Q123" s="283"/>
      <c r="R123" s="282"/>
      <c r="S123" s="282"/>
    </row>
    <row r="124" spans="2:19" s="71" customFormat="1" ht="12.75" customHeight="1">
      <c r="B124" s="275"/>
      <c r="C124" s="304" t="s">
        <v>245</v>
      </c>
      <c r="D124" s="266"/>
      <c r="E124" s="267"/>
      <c r="F124" s="267"/>
      <c r="G124" s="267"/>
      <c r="H124" s="267"/>
      <c r="I124" s="267"/>
      <c r="J124" s="268"/>
      <c r="K124" s="279"/>
      <c r="L124" s="270"/>
      <c r="M124" s="284"/>
      <c r="N124" s="272"/>
      <c r="P124" s="282"/>
      <c r="Q124" s="283"/>
      <c r="R124" s="282"/>
      <c r="S124" s="282"/>
    </row>
    <row r="125" spans="2:19" s="71" customFormat="1" ht="12.75" customHeight="1">
      <c r="B125" s="275"/>
      <c r="C125" s="304" t="s">
        <v>245</v>
      </c>
      <c r="D125" s="266"/>
      <c r="E125" s="267"/>
      <c r="F125" s="267"/>
      <c r="G125" s="267"/>
      <c r="H125" s="267"/>
      <c r="I125" s="267"/>
      <c r="J125" s="268"/>
      <c r="K125" s="279"/>
      <c r="L125" s="270"/>
      <c r="M125" s="284"/>
      <c r="N125" s="272"/>
      <c r="P125" s="282"/>
      <c r="Q125" s="283"/>
      <c r="R125" s="282"/>
      <c r="S125" s="282"/>
    </row>
    <row r="126" spans="2:19" s="71" customFormat="1" ht="12.75" customHeight="1">
      <c r="B126" s="275"/>
      <c r="C126" s="304" t="s">
        <v>245</v>
      </c>
      <c r="D126" s="266"/>
      <c r="E126" s="267"/>
      <c r="F126" s="267"/>
      <c r="G126" s="267"/>
      <c r="H126" s="267"/>
      <c r="I126" s="267"/>
      <c r="J126" s="268"/>
      <c r="K126" s="279"/>
      <c r="L126" s="270"/>
      <c r="M126" s="284"/>
      <c r="N126" s="272"/>
      <c r="P126" s="282"/>
      <c r="Q126" s="283"/>
      <c r="R126" s="282"/>
      <c r="S126" s="282"/>
    </row>
    <row r="127" spans="2:19" s="71" customFormat="1" ht="12.75" customHeight="1">
      <c r="B127" s="275"/>
      <c r="C127" s="304" t="s">
        <v>245</v>
      </c>
      <c r="D127" s="266"/>
      <c r="E127" s="267"/>
      <c r="F127" s="267"/>
      <c r="G127" s="267"/>
      <c r="H127" s="267"/>
      <c r="I127" s="267"/>
      <c r="J127" s="268"/>
      <c r="K127" s="279"/>
      <c r="L127" s="270"/>
      <c r="M127" s="284"/>
      <c r="N127" s="272"/>
      <c r="P127" s="282"/>
      <c r="Q127" s="283"/>
      <c r="R127" s="282"/>
      <c r="S127" s="282"/>
    </row>
    <row r="128" spans="2:19" s="71" customFormat="1" ht="12.75" customHeight="1">
      <c r="B128" s="285"/>
      <c r="C128" s="305" t="s">
        <v>245</v>
      </c>
      <c r="D128" s="337"/>
      <c r="E128" s="338"/>
      <c r="F128" s="267"/>
      <c r="G128" s="267"/>
      <c r="H128" s="267"/>
      <c r="I128" s="267"/>
      <c r="J128" s="268"/>
      <c r="K128" s="279"/>
      <c r="L128" s="284"/>
      <c r="M128" s="290"/>
      <c r="N128" s="272"/>
      <c r="P128" s="287"/>
      <c r="Q128" s="288"/>
      <c r="R128" s="287"/>
      <c r="S128" s="287"/>
    </row>
    <row r="129" spans="2:20" s="71" customFormat="1" ht="12.75" customHeight="1">
      <c r="B129" s="691" t="s">
        <v>341</v>
      </c>
      <c r="C129" s="692"/>
      <c r="D129" s="692"/>
      <c r="E129" s="692"/>
      <c r="F129" s="692"/>
      <c r="G129" s="692"/>
      <c r="H129" s="692"/>
      <c r="I129" s="692"/>
      <c r="J129" s="692"/>
      <c r="K129" s="692"/>
      <c r="L129" s="692"/>
      <c r="M129" s="692"/>
      <c r="N129" s="693"/>
      <c r="P129" s="262"/>
      <c r="Q129" s="263"/>
      <c r="R129" s="262"/>
      <c r="S129" s="262"/>
    </row>
    <row r="130" spans="2:20" s="71" customFormat="1" ht="12.75" customHeight="1">
      <c r="B130" s="264"/>
      <c r="C130" s="303" t="s">
        <v>245</v>
      </c>
      <c r="D130" s="335"/>
      <c r="E130" s="336"/>
      <c r="F130" s="267"/>
      <c r="G130" s="267"/>
      <c r="H130" s="267"/>
      <c r="I130" s="267"/>
      <c r="J130" s="268"/>
      <c r="K130" s="279"/>
      <c r="L130" s="270"/>
      <c r="M130" s="284"/>
      <c r="N130" s="272"/>
      <c r="P130" s="273"/>
      <c r="Q130" s="274"/>
      <c r="R130" s="273"/>
      <c r="S130" s="273"/>
    </row>
    <row r="131" spans="2:20" s="71" customFormat="1" ht="12.75" customHeight="1">
      <c r="B131" s="275"/>
      <c r="C131" s="304" t="s">
        <v>245</v>
      </c>
      <c r="D131" s="266"/>
      <c r="E131" s="267"/>
      <c r="F131" s="267"/>
      <c r="G131" s="267"/>
      <c r="H131" s="267"/>
      <c r="I131" s="267"/>
      <c r="J131" s="268"/>
      <c r="K131" s="279"/>
      <c r="L131" s="270"/>
      <c r="M131" s="277">
        <f>P131+Q131</f>
        <v>0</v>
      </c>
      <c r="N131" s="272"/>
      <c r="P131" s="278">
        <f>ROUNDDOWN(SUMIFS($K130:$K138,$C130:$C138,"-")/1000,0)</f>
        <v>0</v>
      </c>
      <c r="Q131" s="278">
        <v>0</v>
      </c>
      <c r="R131" s="278">
        <f>ROUNDDOWN(SUMIFS($K130:$K138,$C130:$C138,"-",$B130:$B138,"○")/1000,0)</f>
        <v>0</v>
      </c>
      <c r="S131" s="278">
        <v>0</v>
      </c>
    </row>
    <row r="132" spans="2:20" s="71" customFormat="1" ht="12.75" customHeight="1">
      <c r="B132" s="275"/>
      <c r="C132" s="304" t="s">
        <v>245</v>
      </c>
      <c r="D132" s="266"/>
      <c r="E132" s="267"/>
      <c r="F132" s="267"/>
      <c r="G132" s="267"/>
      <c r="H132" s="267"/>
      <c r="I132" s="267"/>
      <c r="J132" s="268"/>
      <c r="K132" s="279"/>
      <c r="L132" s="270"/>
      <c r="M132" s="284"/>
      <c r="N132" s="272"/>
      <c r="P132" s="282"/>
      <c r="Q132" s="283"/>
      <c r="R132" s="282"/>
      <c r="S132" s="282"/>
    </row>
    <row r="133" spans="2:20" s="71" customFormat="1" ht="12.75" customHeight="1">
      <c r="B133" s="275"/>
      <c r="C133" s="304" t="s">
        <v>245</v>
      </c>
      <c r="D133" s="266"/>
      <c r="E133" s="267"/>
      <c r="F133" s="267"/>
      <c r="G133" s="267"/>
      <c r="H133" s="267"/>
      <c r="I133" s="267"/>
      <c r="J133" s="268"/>
      <c r="K133" s="279"/>
      <c r="L133" s="270"/>
      <c r="M133" s="284"/>
      <c r="N133" s="272"/>
      <c r="P133" s="282"/>
      <c r="Q133" s="283"/>
      <c r="R133" s="282"/>
      <c r="S133" s="282"/>
    </row>
    <row r="134" spans="2:20" s="71" customFormat="1" ht="12.75" customHeight="1">
      <c r="B134" s="275"/>
      <c r="C134" s="304" t="s">
        <v>245</v>
      </c>
      <c r="D134" s="266"/>
      <c r="E134" s="267"/>
      <c r="F134" s="267"/>
      <c r="G134" s="267"/>
      <c r="H134" s="267"/>
      <c r="I134" s="267"/>
      <c r="J134" s="268"/>
      <c r="K134" s="279"/>
      <c r="L134" s="270"/>
      <c r="M134" s="284"/>
      <c r="N134" s="272"/>
      <c r="P134" s="282"/>
      <c r="Q134" s="283"/>
      <c r="R134" s="282"/>
      <c r="S134" s="282"/>
    </row>
    <row r="135" spans="2:20" s="71" customFormat="1" ht="12.75" customHeight="1">
      <c r="B135" s="275"/>
      <c r="C135" s="304" t="s">
        <v>245</v>
      </c>
      <c r="D135" s="266"/>
      <c r="E135" s="267"/>
      <c r="F135" s="267"/>
      <c r="G135" s="267"/>
      <c r="H135" s="267"/>
      <c r="I135" s="267"/>
      <c r="J135" s="268"/>
      <c r="K135" s="279"/>
      <c r="L135" s="270"/>
      <c r="M135" s="284"/>
      <c r="N135" s="272"/>
      <c r="P135" s="282"/>
      <c r="Q135" s="283"/>
      <c r="R135" s="282"/>
      <c r="S135" s="282"/>
    </row>
    <row r="136" spans="2:20" s="71" customFormat="1" ht="12.75" customHeight="1">
      <c r="B136" s="275"/>
      <c r="C136" s="304" t="s">
        <v>245</v>
      </c>
      <c r="D136" s="266"/>
      <c r="E136" s="267"/>
      <c r="F136" s="267"/>
      <c r="G136" s="267"/>
      <c r="H136" s="267"/>
      <c r="I136" s="267"/>
      <c r="J136" s="268"/>
      <c r="K136" s="279"/>
      <c r="L136" s="270"/>
      <c r="M136" s="284"/>
      <c r="N136" s="272"/>
      <c r="P136" s="282"/>
      <c r="Q136" s="283"/>
      <c r="R136" s="282"/>
      <c r="S136" s="282"/>
    </row>
    <row r="137" spans="2:20" s="71" customFormat="1" ht="12.75" customHeight="1">
      <c r="B137" s="285"/>
      <c r="C137" s="305" t="s">
        <v>245</v>
      </c>
      <c r="D137" s="337"/>
      <c r="E137" s="338"/>
      <c r="F137" s="267"/>
      <c r="G137" s="267"/>
      <c r="H137" s="267"/>
      <c r="I137" s="267"/>
      <c r="J137" s="268"/>
      <c r="K137" s="279"/>
      <c r="L137" s="284"/>
      <c r="M137" s="290"/>
      <c r="N137" s="272"/>
      <c r="P137" s="287"/>
      <c r="Q137" s="288"/>
      <c r="R137" s="287"/>
      <c r="S137" s="287"/>
    </row>
    <row r="138" spans="2:20" ht="15.75" customHeight="1">
      <c r="B138" s="727" t="s">
        <v>246</v>
      </c>
      <c r="C138" s="728"/>
      <c r="D138" s="728"/>
      <c r="E138" s="728"/>
      <c r="F138" s="728"/>
      <c r="G138" s="728"/>
      <c r="H138" s="728"/>
      <c r="I138" s="728"/>
      <c r="J138" s="728"/>
      <c r="K138" s="728"/>
      <c r="L138" s="291"/>
      <c r="M138" s="292">
        <f>SUM(M86,M95,M104,M113,M122,M131)</f>
        <v>0</v>
      </c>
      <c r="N138" s="293"/>
      <c r="O138" s="306"/>
      <c r="P138" s="295">
        <f>SUM(P86,P95,P104,P113,P122,P131)</f>
        <v>0</v>
      </c>
      <c r="Q138" s="295">
        <f t="shared" ref="Q138:S138" si="1">SUM(Q86,Q95,Q104,Q113,Q122,Q131)</f>
        <v>0</v>
      </c>
      <c r="R138" s="295">
        <f t="shared" si="1"/>
        <v>0</v>
      </c>
      <c r="S138" s="295">
        <f t="shared" si="1"/>
        <v>0</v>
      </c>
    </row>
    <row r="139" spans="2:20" ht="18" customHeight="1">
      <c r="B139" s="307" t="s">
        <v>102</v>
      </c>
      <c r="C139" s="308"/>
      <c r="D139" s="308"/>
      <c r="E139" s="308"/>
      <c r="F139" s="308"/>
      <c r="G139" s="308"/>
      <c r="H139" s="308"/>
      <c r="I139" s="308"/>
      <c r="J139" s="308"/>
      <c r="K139" s="308"/>
      <c r="L139" s="309"/>
      <c r="M139" s="310"/>
      <c r="N139" s="250"/>
      <c r="O139" s="250"/>
      <c r="P139" s="696" t="s">
        <v>235</v>
      </c>
      <c r="Q139" s="697"/>
      <c r="R139" s="696" t="s">
        <v>236</v>
      </c>
      <c r="S139" s="697"/>
    </row>
    <row r="140" spans="2:20" ht="16.5" customHeight="1" thickBot="1">
      <c r="C140" s="73"/>
      <c r="D140" s="73"/>
      <c r="E140" s="312"/>
      <c r="F140" s="313"/>
      <c r="G140" s="313"/>
      <c r="H140" s="313"/>
      <c r="I140" s="313"/>
      <c r="J140" s="313"/>
      <c r="K140" s="313"/>
      <c r="L140" s="313"/>
      <c r="M140" s="313"/>
      <c r="O140" s="71"/>
      <c r="P140" s="260" t="s">
        <v>239</v>
      </c>
      <c r="Q140" s="260" t="s">
        <v>240</v>
      </c>
      <c r="R140" s="261" t="s">
        <v>241</v>
      </c>
      <c r="S140" s="261" t="s">
        <v>242</v>
      </c>
    </row>
    <row r="141" spans="2:20" ht="27.75" customHeight="1">
      <c r="B141" s="313"/>
      <c r="C141" s="294"/>
      <c r="D141" s="724" t="s">
        <v>247</v>
      </c>
      <c r="E141" s="725"/>
      <c r="F141" s="725"/>
      <c r="G141" s="709" t="s">
        <v>248</v>
      </c>
      <c r="H141" s="710"/>
      <c r="I141" s="710"/>
      <c r="J141" s="710"/>
      <c r="K141" s="711"/>
      <c r="L141" s="314"/>
      <c r="M141" s="315">
        <f>SUM(M78,M138)</f>
        <v>0</v>
      </c>
      <c r="N141" s="316"/>
      <c r="O141" s="317"/>
      <c r="P141" s="318">
        <f>SUM(P78,P138)</f>
        <v>0</v>
      </c>
      <c r="Q141" s="319">
        <f>SUM(Q78,Q138)</f>
        <v>0</v>
      </c>
      <c r="R141" s="296">
        <f>SUM(R78,R138)</f>
        <v>0</v>
      </c>
      <c r="S141" s="296">
        <f>SUM(S78,S138)</f>
        <v>0</v>
      </c>
    </row>
    <row r="142" spans="2:20" ht="48.75" customHeight="1">
      <c r="B142" s="320"/>
      <c r="C142" s="294"/>
      <c r="D142" s="726" t="s">
        <v>249</v>
      </c>
      <c r="E142" s="697"/>
      <c r="F142" s="697"/>
      <c r="G142" s="712" t="s">
        <v>250</v>
      </c>
      <c r="H142" s="713"/>
      <c r="I142" s="713"/>
      <c r="J142" s="713"/>
      <c r="K142" s="714"/>
      <c r="L142" s="321"/>
      <c r="M142" s="322">
        <f>P142+Q142</f>
        <v>0</v>
      </c>
      <c r="N142" s="323"/>
      <c r="O142" s="317"/>
      <c r="P142" s="319">
        <f>IF(共通入力シート!$B$12="課税事業者",ROUNDDOWN((P141-R141)*10/110,0),0)</f>
        <v>0</v>
      </c>
      <c r="Q142" s="319">
        <f>IF(共通入力シート!$B$12="課税事業者",ROUNDDOWN((Q141-S141)*10/110,0),0)</f>
        <v>0</v>
      </c>
      <c r="R142" s="71"/>
      <c r="S142" s="71"/>
      <c r="T142" s="434" t="s">
        <v>349</v>
      </c>
    </row>
    <row r="143" spans="2:20" ht="34.5" customHeight="1" thickBot="1">
      <c r="B143" s="320"/>
      <c r="C143" s="294"/>
      <c r="D143" s="715" t="s">
        <v>251</v>
      </c>
      <c r="E143" s="716"/>
      <c r="F143" s="716"/>
      <c r="G143" s="717" t="s">
        <v>252</v>
      </c>
      <c r="H143" s="718"/>
      <c r="I143" s="718"/>
      <c r="J143" s="718"/>
      <c r="K143" s="719"/>
      <c r="L143" s="324"/>
      <c r="M143" s="325">
        <f>M141-M142</f>
        <v>0</v>
      </c>
      <c r="N143" s="326"/>
      <c r="O143" s="317"/>
      <c r="P143" s="296">
        <f>P141-P142</f>
        <v>0</v>
      </c>
      <c r="Q143" s="296">
        <f>Q141-Q142</f>
        <v>0</v>
      </c>
      <c r="R143" s="71"/>
      <c r="S143" s="71"/>
      <c r="T143" s="434" t="s">
        <v>350</v>
      </c>
    </row>
    <row r="144" spans="2:20" ht="16.5" customHeight="1" thickBot="1">
      <c r="B144" s="320"/>
      <c r="C144" s="73"/>
      <c r="D144" s="73"/>
      <c r="E144" s="320"/>
      <c r="F144" s="320"/>
      <c r="G144" s="327" t="s">
        <v>253</v>
      </c>
      <c r="H144" s="313"/>
      <c r="J144" s="328"/>
      <c r="K144" s="328"/>
      <c r="L144" s="328"/>
      <c r="M144" s="329"/>
      <c r="O144" s="71"/>
      <c r="P144" s="71"/>
    </row>
    <row r="145" spans="2:17" ht="33.75" customHeight="1" thickBot="1">
      <c r="B145" s="320"/>
      <c r="C145" s="73"/>
      <c r="D145" s="720" t="s">
        <v>254</v>
      </c>
      <c r="E145" s="721"/>
      <c r="F145" s="721"/>
      <c r="G145" s="722" t="str">
        <f>IF(共通入力シート!$B$2="","",共通入力シート!$B$2)</f>
        <v/>
      </c>
      <c r="H145" s="723"/>
      <c r="I145" s="723"/>
      <c r="J145" s="723"/>
      <c r="K145" s="723"/>
      <c r="L145" s="723"/>
      <c r="M145" s="723"/>
      <c r="N145" s="708"/>
      <c r="O145" s="71"/>
      <c r="P145" s="71"/>
    </row>
    <row r="146" spans="2:17" ht="9.75" customHeight="1" thickBot="1">
      <c r="B146" s="308"/>
      <c r="C146" s="73"/>
      <c r="D146" s="73"/>
      <c r="E146" s="308"/>
      <c r="F146" s="308"/>
      <c r="G146" s="250"/>
      <c r="H146" s="313"/>
      <c r="I146" s="85"/>
      <c r="J146" s="330"/>
      <c r="K146" s="331"/>
      <c r="L146" s="331"/>
      <c r="M146" s="332"/>
      <c r="O146" s="71"/>
      <c r="P146" s="71"/>
    </row>
    <row r="147" spans="2:17" ht="36" customHeight="1" thickBot="1">
      <c r="B147" s="333"/>
      <c r="C147" s="294"/>
      <c r="D147" s="73"/>
      <c r="E147" s="333"/>
      <c r="F147" s="333"/>
      <c r="G147" s="701" t="s">
        <v>2</v>
      </c>
      <c r="H147" s="702"/>
      <c r="I147" s="703"/>
      <c r="J147" s="704">
        <f>M143</f>
        <v>0</v>
      </c>
      <c r="K147" s="705"/>
      <c r="L147" s="706"/>
      <c r="M147" s="707" t="s">
        <v>98</v>
      </c>
      <c r="N147" s="708"/>
      <c r="O147" s="294"/>
      <c r="P147" s="296">
        <f>P143</f>
        <v>0</v>
      </c>
      <c r="Q147" s="296">
        <f>Q143</f>
        <v>0</v>
      </c>
    </row>
    <row r="148" spans="2:17" ht="8.25" customHeight="1">
      <c r="B148" s="64"/>
      <c r="E148" s="307"/>
      <c r="F148" s="301"/>
      <c r="G148" s="301"/>
      <c r="H148" s="301"/>
      <c r="I148" s="301"/>
      <c r="J148" s="301"/>
      <c r="K148" s="302"/>
      <c r="L148" s="302"/>
      <c r="M148" s="302"/>
    </row>
    <row r="151" spans="2:17">
      <c r="B151" s="79"/>
      <c r="C151" s="79"/>
      <c r="D151" s="79"/>
      <c r="E151" s="79"/>
    </row>
    <row r="152" spans="2:17">
      <c r="B152" s="79"/>
      <c r="C152" s="79"/>
      <c r="D152" s="79"/>
      <c r="E152" s="79"/>
    </row>
    <row r="153" spans="2:17">
      <c r="B153" s="79"/>
      <c r="C153" s="79"/>
      <c r="D153" s="79"/>
      <c r="E153" s="79"/>
    </row>
  </sheetData>
  <sheetProtection algorithmName="SHA-512" hashValue="Dy0VxkEHtcAS63J+HMhX34E5aBc6+sbu1adrMC81G61A7nBwovJaZuIfjUS2hgu7cZdI8sS+LG5+Jqeq4rkrDA==" saltValue="p8/scC8Xj3pHEoD/WH6i1Q==" spinCount="100000" sheet="1" objects="1" scenarios="1" formatCells="0" formatRows="0" insertRows="0"/>
  <mergeCells count="39">
    <mergeCell ref="B69:N69"/>
    <mergeCell ref="B129:N129"/>
    <mergeCell ref="D143:F143"/>
    <mergeCell ref="G143:K143"/>
    <mergeCell ref="D145:F145"/>
    <mergeCell ref="G145:N145"/>
    <mergeCell ref="D141:F141"/>
    <mergeCell ref="D142:F142"/>
    <mergeCell ref="B138:K138"/>
    <mergeCell ref="B78:K78"/>
    <mergeCell ref="C82:D82"/>
    <mergeCell ref="B93:N93"/>
    <mergeCell ref="B102:N102"/>
    <mergeCell ref="B111:N111"/>
    <mergeCell ref="B120:N120"/>
    <mergeCell ref="G147:I147"/>
    <mergeCell ref="J147:L147"/>
    <mergeCell ref="M147:N147"/>
    <mergeCell ref="P139:Q139"/>
    <mergeCell ref="R139:S139"/>
    <mergeCell ref="G141:K141"/>
    <mergeCell ref="G142:K142"/>
    <mergeCell ref="P82:Q82"/>
    <mergeCell ref="R82:S82"/>
    <mergeCell ref="L83:N83"/>
    <mergeCell ref="D83:J83"/>
    <mergeCell ref="B84:N84"/>
    <mergeCell ref="B60:N60"/>
    <mergeCell ref="C4:D4"/>
    <mergeCell ref="P4:Q4"/>
    <mergeCell ref="R4:S4"/>
    <mergeCell ref="L5:N5"/>
    <mergeCell ref="B6:N6"/>
    <mergeCell ref="D5:J5"/>
    <mergeCell ref="B15:N15"/>
    <mergeCell ref="B24:N24"/>
    <mergeCell ref="B33:N33"/>
    <mergeCell ref="B42:N42"/>
    <mergeCell ref="B51:N51"/>
  </mergeCells>
  <phoneticPr fontId="12"/>
  <dataValidations count="1">
    <dataValidation type="list" allowBlank="1" showInputMessage="1" showErrorMessage="1" sqref="B70:C77 B130:B137 B7:B14 B25:C32 B16:B23 B34:B41 B43:B50 B52:B59 B85:B92 B94:B101 B103:B110 B112:B119 B121:B128 B61:B68" xr:uid="{75C0C3EE-B510-4619-8D8F-F0E3FA3886FD}">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oddHeader>&amp;R&amp;"ＭＳ Ｐゴシック,標準"（様式１ー４ー②）</oddHeader>
  </headerFooter>
  <rowBreaks count="1" manualBreakCount="1">
    <brk id="80"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theme="4"/>
  </sheetPr>
  <dimension ref="B1:K737"/>
  <sheetViews>
    <sheetView showGridLines="0" view="pageBreakPreview" zoomScaleNormal="100" zoomScaleSheetLayoutView="100" workbookViewId="0">
      <selection activeCell="D5" sqref="D5:F5"/>
    </sheetView>
  </sheetViews>
  <sheetFormatPr defaultColWidth="12" defaultRowHeight="17.100000000000001" customHeight="1"/>
  <cols>
    <col min="1" max="1" width="1" style="1" customWidth="1"/>
    <col min="2" max="2" width="3.875" style="10" customWidth="1"/>
    <col min="3" max="3" width="16.875" style="10" customWidth="1"/>
    <col min="4" max="4" width="14.125" style="10" customWidth="1"/>
    <col min="5" max="5" width="11.5" style="10" customWidth="1"/>
    <col min="6" max="6" width="14.125" style="10" customWidth="1"/>
    <col min="7" max="7" width="12.125" style="10" customWidth="1"/>
    <col min="8" max="8" width="14.125" style="10" customWidth="1"/>
    <col min="9" max="9" width="12.375" style="10" customWidth="1"/>
    <col min="10" max="10" width="0.125" style="1" customWidth="1"/>
    <col min="11" max="16384" width="12" style="1"/>
  </cols>
  <sheetData>
    <row r="1" spans="2:11" ht="6.75" customHeight="1"/>
    <row r="2" spans="2:11" ht="21" customHeight="1">
      <c r="B2" s="810" t="s">
        <v>347</v>
      </c>
      <c r="C2" s="810"/>
      <c r="D2" s="810"/>
      <c r="E2" s="810"/>
      <c r="F2" s="810"/>
      <c r="G2" s="810"/>
      <c r="H2" s="810"/>
      <c r="I2" s="810"/>
      <c r="K2" s="244" t="s">
        <v>176</v>
      </c>
    </row>
    <row r="3" spans="2:11" s="19" customFormat="1" ht="17.25" customHeight="1">
      <c r="B3" s="817" t="s">
        <v>295</v>
      </c>
      <c r="C3" s="817"/>
      <c r="D3" s="817"/>
      <c r="E3" s="817"/>
      <c r="F3" s="817"/>
      <c r="G3" s="817"/>
      <c r="H3" s="818"/>
      <c r="I3" s="818"/>
      <c r="K3" s="213" t="s">
        <v>153</v>
      </c>
    </row>
    <row r="4" spans="2:11" s="19" customFormat="1" ht="18" customHeight="1">
      <c r="B4" s="813" t="s">
        <v>296</v>
      </c>
      <c r="C4" s="814"/>
      <c r="D4" s="778" t="s">
        <v>54</v>
      </c>
      <c r="E4" s="779"/>
      <c r="F4" s="780"/>
      <c r="G4" s="819" t="s">
        <v>297</v>
      </c>
      <c r="H4" s="778" t="s">
        <v>17</v>
      </c>
      <c r="I4" s="780"/>
    </row>
    <row r="5" spans="2:11" s="19" customFormat="1" ht="30.75" customHeight="1">
      <c r="B5" s="815"/>
      <c r="C5" s="816"/>
      <c r="D5" s="821"/>
      <c r="E5" s="822"/>
      <c r="F5" s="823"/>
      <c r="G5" s="820"/>
      <c r="H5" s="824" t="s">
        <v>16</v>
      </c>
      <c r="I5" s="825"/>
    </row>
    <row r="6" spans="2:11" s="19" customFormat="1" ht="14.25" customHeight="1">
      <c r="B6" s="793" t="s">
        <v>5</v>
      </c>
      <c r="C6" s="775"/>
      <c r="D6" s="794" t="s">
        <v>15</v>
      </c>
      <c r="E6" s="795"/>
      <c r="F6" s="795"/>
      <c r="G6" s="795"/>
      <c r="H6" s="795"/>
      <c r="I6" s="796"/>
    </row>
    <row r="7" spans="2:11" s="19" customFormat="1" ht="16.5" customHeight="1">
      <c r="B7" s="789"/>
      <c r="C7" s="790"/>
      <c r="D7" s="797"/>
      <c r="E7" s="798"/>
      <c r="F7" s="798"/>
      <c r="G7" s="798"/>
      <c r="H7" s="798"/>
      <c r="I7" s="799"/>
    </row>
    <row r="8" spans="2:11" s="19" customFormat="1" ht="18" customHeight="1">
      <c r="B8" s="776"/>
      <c r="C8" s="777"/>
      <c r="D8" s="44" t="s">
        <v>28</v>
      </c>
      <c r="E8" s="800"/>
      <c r="F8" s="801"/>
      <c r="G8" s="45" t="s">
        <v>29</v>
      </c>
      <c r="H8" s="802"/>
      <c r="I8" s="803"/>
    </row>
    <row r="9" spans="2:11" s="19" customFormat="1" ht="18" customHeight="1">
      <c r="B9" s="793" t="s">
        <v>298</v>
      </c>
      <c r="C9" s="775"/>
      <c r="D9" s="804" t="s">
        <v>14</v>
      </c>
      <c r="E9" s="805"/>
      <c r="F9" s="806"/>
      <c r="G9" s="811" t="s">
        <v>6</v>
      </c>
      <c r="H9" s="791" t="s">
        <v>13</v>
      </c>
      <c r="I9" s="792"/>
    </row>
    <row r="10" spans="2:11" s="19" customFormat="1" ht="18" customHeight="1">
      <c r="B10" s="789"/>
      <c r="C10" s="790"/>
      <c r="D10" s="807"/>
      <c r="E10" s="808"/>
      <c r="F10" s="809"/>
      <c r="G10" s="812"/>
      <c r="H10" s="164" t="s">
        <v>12</v>
      </c>
      <c r="I10" s="231"/>
    </row>
    <row r="11" spans="2:11" s="19" customFormat="1" ht="18" customHeight="1">
      <c r="B11" s="774" t="s">
        <v>299</v>
      </c>
      <c r="C11" s="775"/>
      <c r="D11" s="778"/>
      <c r="E11" s="779"/>
      <c r="F11" s="779"/>
      <c r="G11" s="779"/>
      <c r="H11" s="779"/>
      <c r="I11" s="780"/>
    </row>
    <row r="12" spans="2:11" s="19" customFormat="1" ht="18" customHeight="1">
      <c r="B12" s="776"/>
      <c r="C12" s="777"/>
      <c r="D12" s="781"/>
      <c r="E12" s="782"/>
      <c r="F12" s="782"/>
      <c r="G12" s="782"/>
      <c r="H12" s="782"/>
      <c r="I12" s="783"/>
    </row>
    <row r="13" spans="2:11" s="19" customFormat="1" ht="3" customHeight="1">
      <c r="B13" s="20"/>
      <c r="C13" s="20"/>
      <c r="D13" s="11"/>
      <c r="E13" s="11"/>
      <c r="F13" s="11"/>
      <c r="G13" s="99"/>
      <c r="H13" s="99"/>
      <c r="I13" s="99"/>
    </row>
    <row r="14" spans="2:11" s="19" customFormat="1" ht="24" customHeight="1">
      <c r="B14" s="21"/>
      <c r="C14" s="22"/>
      <c r="D14" s="190" t="s">
        <v>163</v>
      </c>
      <c r="E14" s="46" t="s">
        <v>58</v>
      </c>
      <c r="F14" s="784"/>
      <c r="G14" s="785"/>
      <c r="H14" s="785"/>
      <c r="I14" s="786"/>
    </row>
    <row r="15" spans="2:11" s="19" customFormat="1" ht="17.25" customHeight="1">
      <c r="B15" s="23"/>
      <c r="C15" s="24"/>
      <c r="D15" s="47" t="s">
        <v>60</v>
      </c>
      <c r="E15" s="165"/>
      <c r="F15" s="48" t="s">
        <v>36</v>
      </c>
      <c r="G15" s="49" t="s">
        <v>59</v>
      </c>
      <c r="H15" s="787"/>
      <c r="I15" s="788"/>
    </row>
    <row r="16" spans="2:11" s="19" customFormat="1" ht="15" customHeight="1">
      <c r="B16" s="23"/>
      <c r="C16" s="24"/>
      <c r="D16" s="750" t="s">
        <v>61</v>
      </c>
      <c r="E16" s="752"/>
      <c r="F16" s="753"/>
      <c r="G16" s="753"/>
      <c r="H16" s="753"/>
      <c r="I16" s="754"/>
    </row>
    <row r="17" spans="2:9" s="19" customFormat="1" ht="15" customHeight="1">
      <c r="B17" s="789"/>
      <c r="C17" s="790"/>
      <c r="D17" s="751"/>
      <c r="E17" s="755"/>
      <c r="F17" s="756"/>
      <c r="G17" s="756"/>
      <c r="H17" s="756"/>
      <c r="I17" s="757"/>
    </row>
    <row r="18" spans="2:9" s="19" customFormat="1" ht="15" customHeight="1">
      <c r="B18" s="789" t="s">
        <v>31</v>
      </c>
      <c r="C18" s="790"/>
      <c r="D18" s="758" t="s">
        <v>115</v>
      </c>
      <c r="E18" s="752"/>
      <c r="F18" s="753"/>
      <c r="G18" s="753"/>
      <c r="H18" s="753"/>
      <c r="I18" s="754"/>
    </row>
    <row r="19" spans="2:9" s="19" customFormat="1" ht="15" customHeight="1">
      <c r="B19" s="789" t="s">
        <v>34</v>
      </c>
      <c r="C19" s="790"/>
      <c r="D19" s="759"/>
      <c r="E19" s="760"/>
      <c r="F19" s="584"/>
      <c r="G19" s="584"/>
      <c r="H19" s="584"/>
      <c r="I19" s="585"/>
    </row>
    <row r="20" spans="2:9" s="19" customFormat="1" ht="24" customHeight="1">
      <c r="B20" s="23"/>
      <c r="C20" s="24"/>
      <c r="D20" s="92" t="s">
        <v>260</v>
      </c>
      <c r="E20" s="46" t="s">
        <v>58</v>
      </c>
      <c r="F20" s="784"/>
      <c r="G20" s="785"/>
      <c r="H20" s="785"/>
      <c r="I20" s="786"/>
    </row>
    <row r="21" spans="2:9" s="19" customFormat="1" ht="17.25" customHeight="1">
      <c r="B21" s="23"/>
      <c r="C21" s="24"/>
      <c r="D21" s="47" t="s">
        <v>60</v>
      </c>
      <c r="E21" s="165"/>
      <c r="F21" s="48" t="s">
        <v>36</v>
      </c>
      <c r="G21" s="49" t="s">
        <v>59</v>
      </c>
      <c r="H21" s="787"/>
      <c r="I21" s="788"/>
    </row>
    <row r="22" spans="2:9" s="19" customFormat="1" ht="15" customHeight="1">
      <c r="B22" s="23"/>
      <c r="C22" s="24"/>
      <c r="D22" s="750" t="s">
        <v>62</v>
      </c>
      <c r="E22" s="752"/>
      <c r="F22" s="753"/>
      <c r="G22" s="753"/>
      <c r="H22" s="753"/>
      <c r="I22" s="754"/>
    </row>
    <row r="23" spans="2:9" s="19" customFormat="1" ht="15" customHeight="1">
      <c r="B23" s="23"/>
      <c r="C23" s="24"/>
      <c r="D23" s="751"/>
      <c r="E23" s="755"/>
      <c r="F23" s="756"/>
      <c r="G23" s="756"/>
      <c r="H23" s="756"/>
      <c r="I23" s="757"/>
    </row>
    <row r="24" spans="2:9" s="19" customFormat="1" ht="15" customHeight="1">
      <c r="B24" s="23"/>
      <c r="C24" s="24"/>
      <c r="D24" s="758" t="s">
        <v>115</v>
      </c>
      <c r="E24" s="752"/>
      <c r="F24" s="753"/>
      <c r="G24" s="753"/>
      <c r="H24" s="753"/>
      <c r="I24" s="754"/>
    </row>
    <row r="25" spans="2:9" s="19" customFormat="1" ht="15" customHeight="1">
      <c r="B25" s="25"/>
      <c r="C25" s="26"/>
      <c r="D25" s="759"/>
      <c r="E25" s="760"/>
      <c r="F25" s="584"/>
      <c r="G25" s="584"/>
      <c r="H25" s="584"/>
      <c r="I25" s="585"/>
    </row>
    <row r="26" spans="2:9" s="19" customFormat="1" ht="3" customHeight="1">
      <c r="B26" s="20"/>
      <c r="C26" s="20"/>
      <c r="D26" s="99"/>
      <c r="E26" s="99"/>
      <c r="F26" s="99"/>
      <c r="G26" s="99"/>
      <c r="H26" s="99"/>
      <c r="I26" s="99"/>
    </row>
    <row r="27" spans="2:9" s="19" customFormat="1" ht="20.100000000000001" customHeight="1">
      <c r="B27" s="761" t="s">
        <v>35</v>
      </c>
      <c r="C27" s="27"/>
      <c r="D27" s="762" t="s">
        <v>152</v>
      </c>
      <c r="E27" s="763"/>
      <c r="F27" s="762" t="s">
        <v>162</v>
      </c>
      <c r="G27" s="763"/>
      <c r="H27" s="764" t="s">
        <v>261</v>
      </c>
      <c r="I27" s="763"/>
    </row>
    <row r="28" spans="2:9" s="19" customFormat="1" ht="17.25" customHeight="1">
      <c r="B28" s="730"/>
      <c r="C28" s="765" t="s">
        <v>172</v>
      </c>
      <c r="D28" s="735"/>
      <c r="E28" s="736"/>
      <c r="F28" s="735"/>
      <c r="G28" s="736"/>
      <c r="H28" s="735"/>
      <c r="I28" s="736"/>
    </row>
    <row r="29" spans="2:9" s="19" customFormat="1" ht="17.25" customHeight="1">
      <c r="B29" s="730"/>
      <c r="C29" s="766"/>
      <c r="D29" s="737"/>
      <c r="E29" s="639"/>
      <c r="F29" s="737"/>
      <c r="G29" s="639"/>
      <c r="H29" s="737"/>
      <c r="I29" s="639"/>
    </row>
    <row r="30" spans="2:9" s="19" customFormat="1" ht="17.25" customHeight="1">
      <c r="B30" s="730"/>
      <c r="C30" s="766"/>
      <c r="D30" s="737"/>
      <c r="E30" s="639"/>
      <c r="F30" s="737"/>
      <c r="G30" s="639"/>
      <c r="H30" s="737"/>
      <c r="I30" s="639"/>
    </row>
    <row r="31" spans="2:9" s="19" customFormat="1" ht="17.25" customHeight="1">
      <c r="B31" s="730"/>
      <c r="C31" s="766"/>
      <c r="D31" s="737"/>
      <c r="E31" s="639"/>
      <c r="F31" s="737"/>
      <c r="G31" s="639"/>
      <c r="H31" s="737"/>
      <c r="I31" s="639"/>
    </row>
    <row r="32" spans="2:9" s="19" customFormat="1" ht="17.25" customHeight="1">
      <c r="B32" s="730"/>
      <c r="C32" s="767"/>
      <c r="D32" s="768"/>
      <c r="E32" s="641"/>
      <c r="F32" s="768"/>
      <c r="G32" s="641"/>
      <c r="H32" s="768"/>
      <c r="I32" s="641"/>
    </row>
    <row r="33" spans="2:9" s="19" customFormat="1" ht="17.25" customHeight="1">
      <c r="B33" s="730"/>
      <c r="C33" s="769" t="s">
        <v>33</v>
      </c>
      <c r="D33" s="735"/>
      <c r="E33" s="736"/>
      <c r="F33" s="735"/>
      <c r="G33" s="736"/>
      <c r="H33" s="735"/>
      <c r="I33" s="736"/>
    </row>
    <row r="34" spans="2:9" s="19" customFormat="1" ht="17.25" customHeight="1">
      <c r="B34" s="730"/>
      <c r="C34" s="770"/>
      <c r="D34" s="737"/>
      <c r="E34" s="639"/>
      <c r="F34" s="737"/>
      <c r="G34" s="639"/>
      <c r="H34" s="737"/>
      <c r="I34" s="639"/>
    </row>
    <row r="35" spans="2:9" s="19" customFormat="1" ht="17.25" customHeight="1">
      <c r="B35" s="730"/>
      <c r="C35" s="770"/>
      <c r="D35" s="737"/>
      <c r="E35" s="639"/>
      <c r="F35" s="737"/>
      <c r="G35" s="639"/>
      <c r="H35" s="737"/>
      <c r="I35" s="639"/>
    </row>
    <row r="36" spans="2:9" s="19" customFormat="1" ht="17.25" customHeight="1">
      <c r="B36" s="730"/>
      <c r="C36" s="770"/>
      <c r="D36" s="737"/>
      <c r="E36" s="639"/>
      <c r="F36" s="737"/>
      <c r="G36" s="639"/>
      <c r="H36" s="737"/>
      <c r="I36" s="639"/>
    </row>
    <row r="37" spans="2:9" s="19" customFormat="1" ht="17.25" customHeight="1">
      <c r="B37" s="730"/>
      <c r="C37" s="771"/>
      <c r="D37" s="768"/>
      <c r="E37" s="641"/>
      <c r="F37" s="768"/>
      <c r="G37" s="641"/>
      <c r="H37" s="768"/>
      <c r="I37" s="641"/>
    </row>
    <row r="38" spans="2:9" s="19" customFormat="1" ht="24.95" customHeight="1" thickBot="1">
      <c r="B38" s="730"/>
      <c r="C38" s="28" t="s">
        <v>11</v>
      </c>
      <c r="D38" s="772" t="s">
        <v>37</v>
      </c>
      <c r="E38" s="773"/>
      <c r="F38" s="772" t="s">
        <v>37</v>
      </c>
      <c r="G38" s="773"/>
      <c r="H38" s="772" t="s">
        <v>37</v>
      </c>
      <c r="I38" s="773"/>
    </row>
    <row r="39" spans="2:9" s="19" customFormat="1" ht="19.5" customHeight="1">
      <c r="B39" s="729" t="s">
        <v>10</v>
      </c>
      <c r="C39" s="29" t="s">
        <v>9</v>
      </c>
      <c r="D39" s="166"/>
      <c r="E39" s="153" t="s">
        <v>98</v>
      </c>
      <c r="F39" s="166"/>
      <c r="G39" s="153" t="s">
        <v>98</v>
      </c>
      <c r="H39" s="166"/>
      <c r="I39" s="153" t="s">
        <v>98</v>
      </c>
    </row>
    <row r="40" spans="2:9" s="19" customFormat="1" ht="19.5" customHeight="1">
      <c r="B40" s="730"/>
      <c r="C40" s="30" t="s">
        <v>8</v>
      </c>
      <c r="D40" s="167"/>
      <c r="E40" s="152" t="s">
        <v>98</v>
      </c>
      <c r="F40" s="167"/>
      <c r="G40" s="152" t="s">
        <v>98</v>
      </c>
      <c r="H40" s="167"/>
      <c r="I40" s="152" t="s">
        <v>98</v>
      </c>
    </row>
    <row r="41" spans="2:9" s="19" customFormat="1" ht="19.5" customHeight="1">
      <c r="B41" s="730"/>
      <c r="C41" s="30" t="s">
        <v>7</v>
      </c>
      <c r="D41" s="233">
        <f>D39-D40</f>
        <v>0</v>
      </c>
      <c r="E41" s="152" t="s">
        <v>98</v>
      </c>
      <c r="F41" s="233">
        <f>F39-F40</f>
        <v>0</v>
      </c>
      <c r="G41" s="152" t="s">
        <v>98</v>
      </c>
      <c r="H41" s="233">
        <f>H39-H40</f>
        <v>0</v>
      </c>
      <c r="I41" s="152" t="s">
        <v>98</v>
      </c>
    </row>
    <row r="42" spans="2:9" s="19" customFormat="1" ht="17.25" customHeight="1">
      <c r="B42" s="730"/>
      <c r="C42" s="732" t="s">
        <v>129</v>
      </c>
      <c r="D42" s="735"/>
      <c r="E42" s="736"/>
      <c r="F42" s="735"/>
      <c r="G42" s="736"/>
      <c r="H42" s="735"/>
      <c r="I42" s="736"/>
    </row>
    <row r="43" spans="2:9" s="19" customFormat="1" ht="17.25" customHeight="1">
      <c r="B43" s="730"/>
      <c r="C43" s="733"/>
      <c r="D43" s="737"/>
      <c r="E43" s="639"/>
      <c r="F43" s="737"/>
      <c r="G43" s="639"/>
      <c r="H43" s="737"/>
      <c r="I43" s="639"/>
    </row>
    <row r="44" spans="2:9" s="19" customFormat="1" ht="17.25" customHeight="1">
      <c r="B44" s="730"/>
      <c r="C44" s="733"/>
      <c r="D44" s="737"/>
      <c r="E44" s="639"/>
      <c r="F44" s="737"/>
      <c r="G44" s="639"/>
      <c r="H44" s="737"/>
      <c r="I44" s="639"/>
    </row>
    <row r="45" spans="2:9" s="19" customFormat="1" ht="17.25" customHeight="1" thickBot="1">
      <c r="B45" s="731"/>
      <c r="C45" s="734"/>
      <c r="D45" s="738"/>
      <c r="E45" s="739"/>
      <c r="F45" s="738"/>
      <c r="G45" s="739"/>
      <c r="H45" s="738"/>
      <c r="I45" s="739"/>
    </row>
    <row r="46" spans="2:9" s="19" customFormat="1" ht="17.25" customHeight="1">
      <c r="B46" s="740" t="s">
        <v>173</v>
      </c>
      <c r="C46" s="741"/>
      <c r="D46" s="746"/>
      <c r="E46" s="747"/>
      <c r="F46" s="747"/>
      <c r="G46" s="747"/>
      <c r="H46" s="747"/>
      <c r="I46" s="748"/>
    </row>
    <row r="47" spans="2:9" s="19" customFormat="1" ht="17.25" customHeight="1">
      <c r="B47" s="742"/>
      <c r="C47" s="743"/>
      <c r="D47" s="580"/>
      <c r="E47" s="581"/>
      <c r="F47" s="581"/>
      <c r="G47" s="581"/>
      <c r="H47" s="581"/>
      <c r="I47" s="582"/>
    </row>
    <row r="48" spans="2:9" s="19" customFormat="1" ht="17.25" customHeight="1">
      <c r="B48" s="744"/>
      <c r="C48" s="745"/>
      <c r="D48" s="583"/>
      <c r="E48" s="584"/>
      <c r="F48" s="584"/>
      <c r="G48" s="584"/>
      <c r="H48" s="584"/>
      <c r="I48" s="585"/>
    </row>
    <row r="49" spans="2:11" s="19" customFormat="1" ht="27.6" customHeight="1">
      <c r="B49" s="749" t="s">
        <v>174</v>
      </c>
      <c r="C49" s="749"/>
      <c r="D49" s="749"/>
      <c r="E49" s="749"/>
      <c r="F49" s="749"/>
      <c r="G49" s="749"/>
      <c r="H49" s="749"/>
      <c r="I49" s="749"/>
    </row>
    <row r="50" spans="2:11" ht="6.75" customHeight="1"/>
    <row r="51" spans="2:11" ht="21" customHeight="1">
      <c r="B51" s="810" t="s">
        <v>347</v>
      </c>
      <c r="C51" s="810"/>
      <c r="D51" s="810"/>
      <c r="E51" s="810"/>
      <c r="F51" s="810"/>
      <c r="G51" s="810"/>
      <c r="H51" s="810"/>
      <c r="I51" s="810"/>
      <c r="K51" s="244" t="s">
        <v>176</v>
      </c>
    </row>
    <row r="52" spans="2:11" s="19" customFormat="1" ht="17.25" customHeight="1">
      <c r="B52" s="817" t="s">
        <v>295</v>
      </c>
      <c r="C52" s="817"/>
      <c r="D52" s="817"/>
      <c r="E52" s="817"/>
      <c r="F52" s="817"/>
      <c r="G52" s="817"/>
      <c r="H52" s="818"/>
      <c r="I52" s="818"/>
      <c r="K52" s="213" t="s">
        <v>153</v>
      </c>
    </row>
    <row r="53" spans="2:11" s="19" customFormat="1" ht="18" customHeight="1">
      <c r="B53" s="813" t="s">
        <v>296</v>
      </c>
      <c r="C53" s="814"/>
      <c r="D53" s="778" t="s">
        <v>54</v>
      </c>
      <c r="E53" s="779"/>
      <c r="F53" s="780"/>
      <c r="G53" s="819" t="s">
        <v>297</v>
      </c>
      <c r="H53" s="778" t="s">
        <v>17</v>
      </c>
      <c r="I53" s="780"/>
    </row>
    <row r="54" spans="2:11" s="19" customFormat="1" ht="30.75" customHeight="1">
      <c r="B54" s="815"/>
      <c r="C54" s="816"/>
      <c r="D54" s="821"/>
      <c r="E54" s="822"/>
      <c r="F54" s="823"/>
      <c r="G54" s="820"/>
      <c r="H54" s="824" t="s">
        <v>16</v>
      </c>
      <c r="I54" s="825"/>
    </row>
    <row r="55" spans="2:11" s="19" customFormat="1" ht="14.25" customHeight="1">
      <c r="B55" s="793" t="s">
        <v>5</v>
      </c>
      <c r="C55" s="775"/>
      <c r="D55" s="794" t="s">
        <v>15</v>
      </c>
      <c r="E55" s="795"/>
      <c r="F55" s="795"/>
      <c r="G55" s="795"/>
      <c r="H55" s="795"/>
      <c r="I55" s="796"/>
    </row>
    <row r="56" spans="2:11" s="19" customFormat="1" ht="16.5" customHeight="1">
      <c r="B56" s="789"/>
      <c r="C56" s="790"/>
      <c r="D56" s="797"/>
      <c r="E56" s="798"/>
      <c r="F56" s="798"/>
      <c r="G56" s="798"/>
      <c r="H56" s="798"/>
      <c r="I56" s="799"/>
    </row>
    <row r="57" spans="2:11" s="19" customFormat="1" ht="18" customHeight="1">
      <c r="B57" s="776"/>
      <c r="C57" s="777"/>
      <c r="D57" s="44" t="s">
        <v>28</v>
      </c>
      <c r="E57" s="800"/>
      <c r="F57" s="801"/>
      <c r="G57" s="45" t="s">
        <v>29</v>
      </c>
      <c r="H57" s="802"/>
      <c r="I57" s="803"/>
    </row>
    <row r="58" spans="2:11" s="19" customFormat="1" ht="18" customHeight="1">
      <c r="B58" s="793" t="s">
        <v>298</v>
      </c>
      <c r="C58" s="775"/>
      <c r="D58" s="804" t="s">
        <v>14</v>
      </c>
      <c r="E58" s="805"/>
      <c r="F58" s="806"/>
      <c r="G58" s="811" t="s">
        <v>6</v>
      </c>
      <c r="H58" s="791" t="s">
        <v>13</v>
      </c>
      <c r="I58" s="792"/>
    </row>
    <row r="59" spans="2:11" s="19" customFormat="1" ht="18" customHeight="1">
      <c r="B59" s="789"/>
      <c r="C59" s="790"/>
      <c r="D59" s="807"/>
      <c r="E59" s="808"/>
      <c r="F59" s="809"/>
      <c r="G59" s="812"/>
      <c r="H59" s="164" t="s">
        <v>12</v>
      </c>
      <c r="I59" s="231"/>
    </row>
    <row r="60" spans="2:11" s="19" customFormat="1" ht="18" customHeight="1">
      <c r="B60" s="774" t="s">
        <v>299</v>
      </c>
      <c r="C60" s="775"/>
      <c r="D60" s="778"/>
      <c r="E60" s="779"/>
      <c r="F60" s="779"/>
      <c r="G60" s="779"/>
      <c r="H60" s="779"/>
      <c r="I60" s="780"/>
    </row>
    <row r="61" spans="2:11" s="19" customFormat="1" ht="18" customHeight="1">
      <c r="B61" s="776"/>
      <c r="C61" s="777"/>
      <c r="D61" s="781"/>
      <c r="E61" s="782"/>
      <c r="F61" s="782"/>
      <c r="G61" s="782"/>
      <c r="H61" s="782"/>
      <c r="I61" s="783"/>
    </row>
    <row r="62" spans="2:11" s="19" customFormat="1" ht="3" customHeight="1">
      <c r="B62" s="20"/>
      <c r="C62" s="20"/>
      <c r="D62" s="11"/>
      <c r="E62" s="11"/>
      <c r="F62" s="11"/>
      <c r="G62" s="99"/>
      <c r="H62" s="99"/>
      <c r="I62" s="99"/>
    </row>
    <row r="63" spans="2:11" s="19" customFormat="1" ht="24" customHeight="1">
      <c r="B63" s="21"/>
      <c r="C63" s="22"/>
      <c r="D63" s="190" t="s">
        <v>163</v>
      </c>
      <c r="E63" s="46" t="s">
        <v>58</v>
      </c>
      <c r="F63" s="784"/>
      <c r="G63" s="785"/>
      <c r="H63" s="785"/>
      <c r="I63" s="786"/>
    </row>
    <row r="64" spans="2:11" s="19" customFormat="1" ht="17.25" customHeight="1">
      <c r="B64" s="23"/>
      <c r="C64" s="24"/>
      <c r="D64" s="47" t="s">
        <v>60</v>
      </c>
      <c r="E64" s="165"/>
      <c r="F64" s="48" t="s">
        <v>36</v>
      </c>
      <c r="G64" s="49" t="s">
        <v>59</v>
      </c>
      <c r="H64" s="787"/>
      <c r="I64" s="788"/>
    </row>
    <row r="65" spans="2:9" s="19" customFormat="1" ht="15" customHeight="1">
      <c r="B65" s="23"/>
      <c r="C65" s="24"/>
      <c r="D65" s="750" t="s">
        <v>61</v>
      </c>
      <c r="E65" s="752"/>
      <c r="F65" s="753"/>
      <c r="G65" s="753"/>
      <c r="H65" s="753"/>
      <c r="I65" s="754"/>
    </row>
    <row r="66" spans="2:9" s="19" customFormat="1" ht="15" customHeight="1">
      <c r="B66" s="789"/>
      <c r="C66" s="790"/>
      <c r="D66" s="751"/>
      <c r="E66" s="755"/>
      <c r="F66" s="756"/>
      <c r="G66" s="756"/>
      <c r="H66" s="756"/>
      <c r="I66" s="757"/>
    </row>
    <row r="67" spans="2:9" s="19" customFormat="1" ht="15" customHeight="1">
      <c r="B67" s="789" t="s">
        <v>31</v>
      </c>
      <c r="C67" s="790"/>
      <c r="D67" s="758" t="s">
        <v>115</v>
      </c>
      <c r="E67" s="752"/>
      <c r="F67" s="753"/>
      <c r="G67" s="753"/>
      <c r="H67" s="753"/>
      <c r="I67" s="754"/>
    </row>
    <row r="68" spans="2:9" s="19" customFormat="1" ht="15" customHeight="1">
      <c r="B68" s="789" t="s">
        <v>34</v>
      </c>
      <c r="C68" s="790"/>
      <c r="D68" s="759"/>
      <c r="E68" s="760"/>
      <c r="F68" s="584"/>
      <c r="G68" s="584"/>
      <c r="H68" s="584"/>
      <c r="I68" s="585"/>
    </row>
    <row r="69" spans="2:9" s="19" customFormat="1" ht="24" customHeight="1">
      <c r="B69" s="23"/>
      <c r="C69" s="24"/>
      <c r="D69" s="92" t="s">
        <v>260</v>
      </c>
      <c r="E69" s="46" t="s">
        <v>58</v>
      </c>
      <c r="F69" s="784"/>
      <c r="G69" s="785"/>
      <c r="H69" s="785"/>
      <c r="I69" s="786"/>
    </row>
    <row r="70" spans="2:9" s="19" customFormat="1" ht="17.25" customHeight="1">
      <c r="B70" s="23"/>
      <c r="C70" s="24"/>
      <c r="D70" s="47" t="s">
        <v>60</v>
      </c>
      <c r="E70" s="165"/>
      <c r="F70" s="48" t="s">
        <v>36</v>
      </c>
      <c r="G70" s="49" t="s">
        <v>59</v>
      </c>
      <c r="H70" s="787"/>
      <c r="I70" s="788"/>
    </row>
    <row r="71" spans="2:9" s="19" customFormat="1" ht="15" customHeight="1">
      <c r="B71" s="23"/>
      <c r="C71" s="24"/>
      <c r="D71" s="750" t="s">
        <v>62</v>
      </c>
      <c r="E71" s="752"/>
      <c r="F71" s="753"/>
      <c r="G71" s="753"/>
      <c r="H71" s="753"/>
      <c r="I71" s="754"/>
    </row>
    <row r="72" spans="2:9" s="19" customFormat="1" ht="15" customHeight="1">
      <c r="B72" s="23"/>
      <c r="C72" s="24"/>
      <c r="D72" s="751"/>
      <c r="E72" s="755"/>
      <c r="F72" s="756"/>
      <c r="G72" s="756"/>
      <c r="H72" s="756"/>
      <c r="I72" s="757"/>
    </row>
    <row r="73" spans="2:9" s="19" customFormat="1" ht="15" customHeight="1">
      <c r="B73" s="23"/>
      <c r="C73" s="24"/>
      <c r="D73" s="758" t="s">
        <v>115</v>
      </c>
      <c r="E73" s="752"/>
      <c r="F73" s="753"/>
      <c r="G73" s="753"/>
      <c r="H73" s="753"/>
      <c r="I73" s="754"/>
    </row>
    <row r="74" spans="2:9" s="19" customFormat="1" ht="15" customHeight="1">
      <c r="B74" s="25"/>
      <c r="C74" s="26"/>
      <c r="D74" s="759"/>
      <c r="E74" s="760"/>
      <c r="F74" s="584"/>
      <c r="G74" s="584"/>
      <c r="H74" s="584"/>
      <c r="I74" s="585"/>
    </row>
    <row r="75" spans="2:9" s="19" customFormat="1" ht="3" customHeight="1">
      <c r="B75" s="20"/>
      <c r="C75" s="20"/>
      <c r="D75" s="99"/>
      <c r="E75" s="99"/>
      <c r="F75" s="99"/>
      <c r="G75" s="99"/>
      <c r="H75" s="99"/>
      <c r="I75" s="99"/>
    </row>
    <row r="76" spans="2:9" s="19" customFormat="1" ht="20.100000000000001" customHeight="1">
      <c r="B76" s="761" t="s">
        <v>35</v>
      </c>
      <c r="C76" s="27"/>
      <c r="D76" s="762" t="s">
        <v>152</v>
      </c>
      <c r="E76" s="763"/>
      <c r="F76" s="762" t="s">
        <v>162</v>
      </c>
      <c r="G76" s="763"/>
      <c r="H76" s="764" t="s">
        <v>261</v>
      </c>
      <c r="I76" s="763"/>
    </row>
    <row r="77" spans="2:9" s="19" customFormat="1" ht="17.25" customHeight="1">
      <c r="B77" s="730"/>
      <c r="C77" s="765" t="s">
        <v>172</v>
      </c>
      <c r="D77" s="735"/>
      <c r="E77" s="736"/>
      <c r="F77" s="735"/>
      <c r="G77" s="736"/>
      <c r="H77" s="735"/>
      <c r="I77" s="736"/>
    </row>
    <row r="78" spans="2:9" s="19" customFormat="1" ht="17.25" customHeight="1">
      <c r="B78" s="730"/>
      <c r="C78" s="766"/>
      <c r="D78" s="737"/>
      <c r="E78" s="639"/>
      <c r="F78" s="737"/>
      <c r="G78" s="639"/>
      <c r="H78" s="737"/>
      <c r="I78" s="639"/>
    </row>
    <row r="79" spans="2:9" s="19" customFormat="1" ht="17.25" customHeight="1">
      <c r="B79" s="730"/>
      <c r="C79" s="766"/>
      <c r="D79" s="737"/>
      <c r="E79" s="639"/>
      <c r="F79" s="737"/>
      <c r="G79" s="639"/>
      <c r="H79" s="737"/>
      <c r="I79" s="639"/>
    </row>
    <row r="80" spans="2:9" s="19" customFormat="1" ht="17.25" customHeight="1">
      <c r="B80" s="730"/>
      <c r="C80" s="766"/>
      <c r="D80" s="737"/>
      <c r="E80" s="639"/>
      <c r="F80" s="737"/>
      <c r="G80" s="639"/>
      <c r="H80" s="737"/>
      <c r="I80" s="639"/>
    </row>
    <row r="81" spans="2:9" s="19" customFormat="1" ht="17.25" customHeight="1">
      <c r="B81" s="730"/>
      <c r="C81" s="767"/>
      <c r="D81" s="768"/>
      <c r="E81" s="641"/>
      <c r="F81" s="768"/>
      <c r="G81" s="641"/>
      <c r="H81" s="768"/>
      <c r="I81" s="641"/>
    </row>
    <row r="82" spans="2:9" s="19" customFormat="1" ht="17.25" customHeight="1">
      <c r="B82" s="730"/>
      <c r="C82" s="769" t="s">
        <v>33</v>
      </c>
      <c r="D82" s="735"/>
      <c r="E82" s="736"/>
      <c r="F82" s="735"/>
      <c r="G82" s="736"/>
      <c r="H82" s="735"/>
      <c r="I82" s="736"/>
    </row>
    <row r="83" spans="2:9" s="19" customFormat="1" ht="17.25" customHeight="1">
      <c r="B83" s="730"/>
      <c r="C83" s="770"/>
      <c r="D83" s="737"/>
      <c r="E83" s="639"/>
      <c r="F83" s="737"/>
      <c r="G83" s="639"/>
      <c r="H83" s="737"/>
      <c r="I83" s="639"/>
    </row>
    <row r="84" spans="2:9" s="19" customFormat="1" ht="17.25" customHeight="1">
      <c r="B84" s="730"/>
      <c r="C84" s="770"/>
      <c r="D84" s="737"/>
      <c r="E84" s="639"/>
      <c r="F84" s="737"/>
      <c r="G84" s="639"/>
      <c r="H84" s="737"/>
      <c r="I84" s="639"/>
    </row>
    <row r="85" spans="2:9" s="19" customFormat="1" ht="17.25" customHeight="1">
      <c r="B85" s="730"/>
      <c r="C85" s="770"/>
      <c r="D85" s="737"/>
      <c r="E85" s="639"/>
      <c r="F85" s="737"/>
      <c r="G85" s="639"/>
      <c r="H85" s="737"/>
      <c r="I85" s="639"/>
    </row>
    <row r="86" spans="2:9" s="19" customFormat="1" ht="17.25" customHeight="1">
      <c r="B86" s="730"/>
      <c r="C86" s="771"/>
      <c r="D86" s="768"/>
      <c r="E86" s="641"/>
      <c r="F86" s="768"/>
      <c r="G86" s="641"/>
      <c r="H86" s="768"/>
      <c r="I86" s="641"/>
    </row>
    <row r="87" spans="2:9" s="19" customFormat="1" ht="24.95" customHeight="1" thickBot="1">
      <c r="B87" s="730"/>
      <c r="C87" s="28" t="s">
        <v>11</v>
      </c>
      <c r="D87" s="772" t="s">
        <v>37</v>
      </c>
      <c r="E87" s="773"/>
      <c r="F87" s="772" t="s">
        <v>37</v>
      </c>
      <c r="G87" s="773"/>
      <c r="H87" s="772" t="s">
        <v>37</v>
      </c>
      <c r="I87" s="773"/>
    </row>
    <row r="88" spans="2:9" s="19" customFormat="1" ht="19.5" customHeight="1">
      <c r="B88" s="729" t="s">
        <v>10</v>
      </c>
      <c r="C88" s="29" t="s">
        <v>9</v>
      </c>
      <c r="D88" s="166"/>
      <c r="E88" s="153" t="s">
        <v>98</v>
      </c>
      <c r="F88" s="166"/>
      <c r="G88" s="153" t="s">
        <v>98</v>
      </c>
      <c r="H88" s="166"/>
      <c r="I88" s="153" t="s">
        <v>98</v>
      </c>
    </row>
    <row r="89" spans="2:9" s="19" customFormat="1" ht="19.5" customHeight="1">
      <c r="B89" s="730"/>
      <c r="C89" s="30" t="s">
        <v>8</v>
      </c>
      <c r="D89" s="167"/>
      <c r="E89" s="152" t="s">
        <v>98</v>
      </c>
      <c r="F89" s="167"/>
      <c r="G89" s="152" t="s">
        <v>98</v>
      </c>
      <c r="H89" s="167"/>
      <c r="I89" s="152" t="s">
        <v>98</v>
      </c>
    </row>
    <row r="90" spans="2:9" s="19" customFormat="1" ht="19.5" customHeight="1">
      <c r="B90" s="730"/>
      <c r="C90" s="30" t="s">
        <v>7</v>
      </c>
      <c r="D90" s="233">
        <f>D88-D89</f>
        <v>0</v>
      </c>
      <c r="E90" s="152" t="s">
        <v>98</v>
      </c>
      <c r="F90" s="233">
        <f>F88-F89</f>
        <v>0</v>
      </c>
      <c r="G90" s="152" t="s">
        <v>98</v>
      </c>
      <c r="H90" s="233">
        <f>H88-H89</f>
        <v>0</v>
      </c>
      <c r="I90" s="152" t="s">
        <v>98</v>
      </c>
    </row>
    <row r="91" spans="2:9" s="19" customFormat="1" ht="17.25" customHeight="1">
      <c r="B91" s="730"/>
      <c r="C91" s="732" t="s">
        <v>129</v>
      </c>
      <c r="D91" s="735"/>
      <c r="E91" s="736"/>
      <c r="F91" s="735"/>
      <c r="G91" s="736"/>
      <c r="H91" s="735"/>
      <c r="I91" s="736"/>
    </row>
    <row r="92" spans="2:9" s="19" customFormat="1" ht="17.25" customHeight="1">
      <c r="B92" s="730"/>
      <c r="C92" s="733"/>
      <c r="D92" s="737"/>
      <c r="E92" s="639"/>
      <c r="F92" s="737"/>
      <c r="G92" s="639"/>
      <c r="H92" s="737"/>
      <c r="I92" s="639"/>
    </row>
    <row r="93" spans="2:9" s="19" customFormat="1" ht="17.25" customHeight="1">
      <c r="B93" s="730"/>
      <c r="C93" s="733"/>
      <c r="D93" s="737"/>
      <c r="E93" s="639"/>
      <c r="F93" s="737"/>
      <c r="G93" s="639"/>
      <c r="H93" s="737"/>
      <c r="I93" s="639"/>
    </row>
    <row r="94" spans="2:9" s="19" customFormat="1" ht="17.25" customHeight="1" thickBot="1">
      <c r="B94" s="731"/>
      <c r="C94" s="734"/>
      <c r="D94" s="738"/>
      <c r="E94" s="739"/>
      <c r="F94" s="738"/>
      <c r="G94" s="739"/>
      <c r="H94" s="738"/>
      <c r="I94" s="739"/>
    </row>
    <row r="95" spans="2:9" s="19" customFormat="1" ht="17.25" customHeight="1">
      <c r="B95" s="740" t="s">
        <v>173</v>
      </c>
      <c r="C95" s="741"/>
      <c r="D95" s="746"/>
      <c r="E95" s="747"/>
      <c r="F95" s="747"/>
      <c r="G95" s="747"/>
      <c r="H95" s="747"/>
      <c r="I95" s="748"/>
    </row>
    <row r="96" spans="2:9" s="19" customFormat="1" ht="17.25" customHeight="1">
      <c r="B96" s="742"/>
      <c r="C96" s="743"/>
      <c r="D96" s="580"/>
      <c r="E96" s="581"/>
      <c r="F96" s="581"/>
      <c r="G96" s="581"/>
      <c r="H96" s="581"/>
      <c r="I96" s="582"/>
    </row>
    <row r="97" spans="2:11" s="19" customFormat="1" ht="17.25" customHeight="1">
      <c r="B97" s="744"/>
      <c r="C97" s="745"/>
      <c r="D97" s="583"/>
      <c r="E97" s="584"/>
      <c r="F97" s="584"/>
      <c r="G97" s="584"/>
      <c r="H97" s="584"/>
      <c r="I97" s="585"/>
    </row>
    <row r="98" spans="2:11" s="19" customFormat="1" ht="27.6" customHeight="1">
      <c r="B98" s="749" t="s">
        <v>174</v>
      </c>
      <c r="C98" s="749"/>
      <c r="D98" s="749"/>
      <c r="E98" s="749"/>
      <c r="F98" s="749"/>
      <c r="G98" s="749"/>
      <c r="H98" s="749"/>
      <c r="I98" s="749"/>
    </row>
    <row r="99" spans="2:11" ht="6.75" customHeight="1"/>
    <row r="100" spans="2:11" ht="21" customHeight="1">
      <c r="B100" s="810" t="s">
        <v>347</v>
      </c>
      <c r="C100" s="810"/>
      <c r="D100" s="810"/>
      <c r="E100" s="810"/>
      <c r="F100" s="810"/>
      <c r="G100" s="810"/>
      <c r="H100" s="810"/>
      <c r="I100" s="810"/>
      <c r="K100" s="244" t="s">
        <v>176</v>
      </c>
    </row>
    <row r="101" spans="2:11" s="19" customFormat="1" ht="17.25" customHeight="1">
      <c r="B101" s="817" t="s">
        <v>295</v>
      </c>
      <c r="C101" s="817"/>
      <c r="D101" s="817"/>
      <c r="E101" s="817"/>
      <c r="F101" s="817"/>
      <c r="G101" s="817"/>
      <c r="H101" s="818"/>
      <c r="I101" s="818"/>
      <c r="K101" s="213" t="s">
        <v>153</v>
      </c>
    </row>
    <row r="102" spans="2:11" s="19" customFormat="1" ht="18" customHeight="1">
      <c r="B102" s="813" t="s">
        <v>296</v>
      </c>
      <c r="C102" s="814"/>
      <c r="D102" s="778" t="s">
        <v>54</v>
      </c>
      <c r="E102" s="779"/>
      <c r="F102" s="780"/>
      <c r="G102" s="819" t="s">
        <v>297</v>
      </c>
      <c r="H102" s="778" t="s">
        <v>17</v>
      </c>
      <c r="I102" s="780"/>
    </row>
    <row r="103" spans="2:11" s="19" customFormat="1" ht="30.75" customHeight="1">
      <c r="B103" s="815"/>
      <c r="C103" s="816"/>
      <c r="D103" s="821"/>
      <c r="E103" s="822"/>
      <c r="F103" s="823"/>
      <c r="G103" s="820"/>
      <c r="H103" s="824" t="s">
        <v>16</v>
      </c>
      <c r="I103" s="825"/>
    </row>
    <row r="104" spans="2:11" s="19" customFormat="1" ht="14.25" customHeight="1">
      <c r="B104" s="793" t="s">
        <v>5</v>
      </c>
      <c r="C104" s="775"/>
      <c r="D104" s="794" t="s">
        <v>15</v>
      </c>
      <c r="E104" s="795"/>
      <c r="F104" s="795"/>
      <c r="G104" s="795"/>
      <c r="H104" s="795"/>
      <c r="I104" s="796"/>
    </row>
    <row r="105" spans="2:11" s="19" customFormat="1" ht="16.5" customHeight="1">
      <c r="B105" s="789"/>
      <c r="C105" s="790"/>
      <c r="D105" s="797"/>
      <c r="E105" s="798"/>
      <c r="F105" s="798"/>
      <c r="G105" s="798"/>
      <c r="H105" s="798"/>
      <c r="I105" s="799"/>
    </row>
    <row r="106" spans="2:11" s="19" customFormat="1" ht="18" customHeight="1">
      <c r="B106" s="776"/>
      <c r="C106" s="777"/>
      <c r="D106" s="44" t="s">
        <v>28</v>
      </c>
      <c r="E106" s="800"/>
      <c r="F106" s="801"/>
      <c r="G106" s="45" t="s">
        <v>29</v>
      </c>
      <c r="H106" s="802"/>
      <c r="I106" s="803"/>
    </row>
    <row r="107" spans="2:11" s="19" customFormat="1" ht="18" customHeight="1">
      <c r="B107" s="793" t="s">
        <v>298</v>
      </c>
      <c r="C107" s="775"/>
      <c r="D107" s="804" t="s">
        <v>14</v>
      </c>
      <c r="E107" s="805"/>
      <c r="F107" s="806"/>
      <c r="G107" s="811" t="s">
        <v>6</v>
      </c>
      <c r="H107" s="791" t="s">
        <v>13</v>
      </c>
      <c r="I107" s="792"/>
    </row>
    <row r="108" spans="2:11" s="19" customFormat="1" ht="18" customHeight="1">
      <c r="B108" s="789"/>
      <c r="C108" s="790"/>
      <c r="D108" s="807"/>
      <c r="E108" s="808"/>
      <c r="F108" s="809"/>
      <c r="G108" s="812"/>
      <c r="H108" s="164" t="s">
        <v>12</v>
      </c>
      <c r="I108" s="231"/>
    </row>
    <row r="109" spans="2:11" s="19" customFormat="1" ht="18" customHeight="1">
      <c r="B109" s="774" t="s">
        <v>299</v>
      </c>
      <c r="C109" s="775"/>
      <c r="D109" s="778"/>
      <c r="E109" s="779"/>
      <c r="F109" s="779"/>
      <c r="G109" s="779"/>
      <c r="H109" s="779"/>
      <c r="I109" s="780"/>
    </row>
    <row r="110" spans="2:11" s="19" customFormat="1" ht="18" customHeight="1">
      <c r="B110" s="776"/>
      <c r="C110" s="777"/>
      <c r="D110" s="781"/>
      <c r="E110" s="782"/>
      <c r="F110" s="782"/>
      <c r="G110" s="782"/>
      <c r="H110" s="782"/>
      <c r="I110" s="783"/>
    </row>
    <row r="111" spans="2:11" s="19" customFormat="1" ht="3" customHeight="1">
      <c r="B111" s="20"/>
      <c r="C111" s="20"/>
      <c r="D111" s="11"/>
      <c r="E111" s="11"/>
      <c r="F111" s="11"/>
      <c r="G111" s="99"/>
      <c r="H111" s="99"/>
      <c r="I111" s="99"/>
    </row>
    <row r="112" spans="2:11" s="19" customFormat="1" ht="24" customHeight="1">
      <c r="B112" s="21"/>
      <c r="C112" s="22"/>
      <c r="D112" s="190" t="s">
        <v>163</v>
      </c>
      <c r="E112" s="46" t="s">
        <v>58</v>
      </c>
      <c r="F112" s="784"/>
      <c r="G112" s="785"/>
      <c r="H112" s="785"/>
      <c r="I112" s="786"/>
    </row>
    <row r="113" spans="2:9" s="19" customFormat="1" ht="17.25" customHeight="1">
      <c r="B113" s="23"/>
      <c r="C113" s="24"/>
      <c r="D113" s="47" t="s">
        <v>60</v>
      </c>
      <c r="E113" s="165"/>
      <c r="F113" s="48" t="s">
        <v>36</v>
      </c>
      <c r="G113" s="49" t="s">
        <v>59</v>
      </c>
      <c r="H113" s="787"/>
      <c r="I113" s="788"/>
    </row>
    <row r="114" spans="2:9" s="19" customFormat="1" ht="15" customHeight="1">
      <c r="B114" s="23"/>
      <c r="C114" s="24"/>
      <c r="D114" s="750" t="s">
        <v>61</v>
      </c>
      <c r="E114" s="752"/>
      <c r="F114" s="753"/>
      <c r="G114" s="753"/>
      <c r="H114" s="753"/>
      <c r="I114" s="754"/>
    </row>
    <row r="115" spans="2:9" s="19" customFormat="1" ht="15" customHeight="1">
      <c r="B115" s="789"/>
      <c r="C115" s="790"/>
      <c r="D115" s="751"/>
      <c r="E115" s="755"/>
      <c r="F115" s="756"/>
      <c r="G115" s="756"/>
      <c r="H115" s="756"/>
      <c r="I115" s="757"/>
    </row>
    <row r="116" spans="2:9" s="19" customFormat="1" ht="15" customHeight="1">
      <c r="B116" s="789" t="s">
        <v>31</v>
      </c>
      <c r="C116" s="790"/>
      <c r="D116" s="758" t="s">
        <v>115</v>
      </c>
      <c r="E116" s="752"/>
      <c r="F116" s="753"/>
      <c r="G116" s="753"/>
      <c r="H116" s="753"/>
      <c r="I116" s="754"/>
    </row>
    <row r="117" spans="2:9" s="19" customFormat="1" ht="15" customHeight="1">
      <c r="B117" s="789" t="s">
        <v>34</v>
      </c>
      <c r="C117" s="790"/>
      <c r="D117" s="759"/>
      <c r="E117" s="760"/>
      <c r="F117" s="584"/>
      <c r="G117" s="584"/>
      <c r="H117" s="584"/>
      <c r="I117" s="585"/>
    </row>
    <row r="118" spans="2:9" s="19" customFormat="1" ht="24" customHeight="1">
      <c r="B118" s="23"/>
      <c r="C118" s="24"/>
      <c r="D118" s="92" t="s">
        <v>260</v>
      </c>
      <c r="E118" s="46" t="s">
        <v>58</v>
      </c>
      <c r="F118" s="784"/>
      <c r="G118" s="785"/>
      <c r="H118" s="785"/>
      <c r="I118" s="786"/>
    </row>
    <row r="119" spans="2:9" s="19" customFormat="1" ht="17.25" customHeight="1">
      <c r="B119" s="23"/>
      <c r="C119" s="24"/>
      <c r="D119" s="47" t="s">
        <v>60</v>
      </c>
      <c r="E119" s="165"/>
      <c r="F119" s="48" t="s">
        <v>36</v>
      </c>
      <c r="G119" s="49" t="s">
        <v>59</v>
      </c>
      <c r="H119" s="787"/>
      <c r="I119" s="788"/>
    </row>
    <row r="120" spans="2:9" s="19" customFormat="1" ht="15" customHeight="1">
      <c r="B120" s="23"/>
      <c r="C120" s="24"/>
      <c r="D120" s="750" t="s">
        <v>62</v>
      </c>
      <c r="E120" s="752"/>
      <c r="F120" s="753"/>
      <c r="G120" s="753"/>
      <c r="H120" s="753"/>
      <c r="I120" s="754"/>
    </row>
    <row r="121" spans="2:9" s="19" customFormat="1" ht="15" customHeight="1">
      <c r="B121" s="23"/>
      <c r="C121" s="24"/>
      <c r="D121" s="751"/>
      <c r="E121" s="755"/>
      <c r="F121" s="756"/>
      <c r="G121" s="756"/>
      <c r="H121" s="756"/>
      <c r="I121" s="757"/>
    </row>
    <row r="122" spans="2:9" s="19" customFormat="1" ht="15" customHeight="1">
      <c r="B122" s="23"/>
      <c r="C122" s="24"/>
      <c r="D122" s="758" t="s">
        <v>115</v>
      </c>
      <c r="E122" s="752"/>
      <c r="F122" s="753"/>
      <c r="G122" s="753"/>
      <c r="H122" s="753"/>
      <c r="I122" s="754"/>
    </row>
    <row r="123" spans="2:9" s="19" customFormat="1" ht="15" customHeight="1">
      <c r="B123" s="25"/>
      <c r="C123" s="26"/>
      <c r="D123" s="759"/>
      <c r="E123" s="760"/>
      <c r="F123" s="584"/>
      <c r="G123" s="584"/>
      <c r="H123" s="584"/>
      <c r="I123" s="585"/>
    </row>
    <row r="124" spans="2:9" s="19" customFormat="1" ht="3" customHeight="1">
      <c r="B124" s="20"/>
      <c r="C124" s="20"/>
      <c r="D124" s="99"/>
      <c r="E124" s="99"/>
      <c r="F124" s="99"/>
      <c r="G124" s="99"/>
      <c r="H124" s="99"/>
      <c r="I124" s="99"/>
    </row>
    <row r="125" spans="2:9" s="19" customFormat="1" ht="20.100000000000001" customHeight="1">
      <c r="B125" s="761" t="s">
        <v>35</v>
      </c>
      <c r="C125" s="27"/>
      <c r="D125" s="762" t="s">
        <v>152</v>
      </c>
      <c r="E125" s="763"/>
      <c r="F125" s="762" t="s">
        <v>162</v>
      </c>
      <c r="G125" s="763"/>
      <c r="H125" s="764" t="s">
        <v>261</v>
      </c>
      <c r="I125" s="763"/>
    </row>
    <row r="126" spans="2:9" s="19" customFormat="1" ht="17.25" customHeight="1">
      <c r="B126" s="730"/>
      <c r="C126" s="765" t="s">
        <v>172</v>
      </c>
      <c r="D126" s="735"/>
      <c r="E126" s="736"/>
      <c r="F126" s="735"/>
      <c r="G126" s="736"/>
      <c r="H126" s="735"/>
      <c r="I126" s="736"/>
    </row>
    <row r="127" spans="2:9" s="19" customFormat="1" ht="17.25" customHeight="1">
      <c r="B127" s="730"/>
      <c r="C127" s="766"/>
      <c r="D127" s="737"/>
      <c r="E127" s="639"/>
      <c r="F127" s="737"/>
      <c r="G127" s="639"/>
      <c r="H127" s="737"/>
      <c r="I127" s="639"/>
    </row>
    <row r="128" spans="2:9" s="19" customFormat="1" ht="17.25" customHeight="1">
      <c r="B128" s="730"/>
      <c r="C128" s="766"/>
      <c r="D128" s="737"/>
      <c r="E128" s="639"/>
      <c r="F128" s="737"/>
      <c r="G128" s="639"/>
      <c r="H128" s="737"/>
      <c r="I128" s="639"/>
    </row>
    <row r="129" spans="2:9" s="19" customFormat="1" ht="17.25" customHeight="1">
      <c r="B129" s="730"/>
      <c r="C129" s="766"/>
      <c r="D129" s="737"/>
      <c r="E129" s="639"/>
      <c r="F129" s="737"/>
      <c r="G129" s="639"/>
      <c r="H129" s="737"/>
      <c r="I129" s="639"/>
    </row>
    <row r="130" spans="2:9" s="19" customFormat="1" ht="17.25" customHeight="1">
      <c r="B130" s="730"/>
      <c r="C130" s="767"/>
      <c r="D130" s="768"/>
      <c r="E130" s="641"/>
      <c r="F130" s="768"/>
      <c r="G130" s="641"/>
      <c r="H130" s="768"/>
      <c r="I130" s="641"/>
    </row>
    <row r="131" spans="2:9" s="19" customFormat="1" ht="17.25" customHeight="1">
      <c r="B131" s="730"/>
      <c r="C131" s="769" t="s">
        <v>33</v>
      </c>
      <c r="D131" s="735"/>
      <c r="E131" s="736"/>
      <c r="F131" s="735"/>
      <c r="G131" s="736"/>
      <c r="H131" s="735"/>
      <c r="I131" s="736"/>
    </row>
    <row r="132" spans="2:9" s="19" customFormat="1" ht="17.25" customHeight="1">
      <c r="B132" s="730"/>
      <c r="C132" s="770"/>
      <c r="D132" s="737"/>
      <c r="E132" s="639"/>
      <c r="F132" s="737"/>
      <c r="G132" s="639"/>
      <c r="H132" s="737"/>
      <c r="I132" s="639"/>
    </row>
    <row r="133" spans="2:9" s="19" customFormat="1" ht="17.25" customHeight="1">
      <c r="B133" s="730"/>
      <c r="C133" s="770"/>
      <c r="D133" s="737"/>
      <c r="E133" s="639"/>
      <c r="F133" s="737"/>
      <c r="G133" s="639"/>
      <c r="H133" s="737"/>
      <c r="I133" s="639"/>
    </row>
    <row r="134" spans="2:9" s="19" customFormat="1" ht="17.25" customHeight="1">
      <c r="B134" s="730"/>
      <c r="C134" s="770"/>
      <c r="D134" s="737"/>
      <c r="E134" s="639"/>
      <c r="F134" s="737"/>
      <c r="G134" s="639"/>
      <c r="H134" s="737"/>
      <c r="I134" s="639"/>
    </row>
    <row r="135" spans="2:9" s="19" customFormat="1" ht="17.25" customHeight="1">
      <c r="B135" s="730"/>
      <c r="C135" s="771"/>
      <c r="D135" s="768"/>
      <c r="E135" s="641"/>
      <c r="F135" s="768"/>
      <c r="G135" s="641"/>
      <c r="H135" s="768"/>
      <c r="I135" s="641"/>
    </row>
    <row r="136" spans="2:9" s="19" customFormat="1" ht="24.95" customHeight="1" thickBot="1">
      <c r="B136" s="730"/>
      <c r="C136" s="28" t="s">
        <v>11</v>
      </c>
      <c r="D136" s="772" t="s">
        <v>37</v>
      </c>
      <c r="E136" s="773"/>
      <c r="F136" s="772" t="s">
        <v>37</v>
      </c>
      <c r="G136" s="773"/>
      <c r="H136" s="772" t="s">
        <v>37</v>
      </c>
      <c r="I136" s="773"/>
    </row>
    <row r="137" spans="2:9" s="19" customFormat="1" ht="19.5" customHeight="1">
      <c r="B137" s="729" t="s">
        <v>10</v>
      </c>
      <c r="C137" s="29" t="s">
        <v>9</v>
      </c>
      <c r="D137" s="166"/>
      <c r="E137" s="153" t="s">
        <v>98</v>
      </c>
      <c r="F137" s="166"/>
      <c r="G137" s="153" t="s">
        <v>98</v>
      </c>
      <c r="H137" s="166"/>
      <c r="I137" s="153" t="s">
        <v>98</v>
      </c>
    </row>
    <row r="138" spans="2:9" s="19" customFormat="1" ht="19.5" customHeight="1">
      <c r="B138" s="730"/>
      <c r="C138" s="30" t="s">
        <v>8</v>
      </c>
      <c r="D138" s="167"/>
      <c r="E138" s="152" t="s">
        <v>98</v>
      </c>
      <c r="F138" s="167"/>
      <c r="G138" s="152" t="s">
        <v>98</v>
      </c>
      <c r="H138" s="167"/>
      <c r="I138" s="152" t="s">
        <v>98</v>
      </c>
    </row>
    <row r="139" spans="2:9" s="19" customFormat="1" ht="19.5" customHeight="1">
      <c r="B139" s="730"/>
      <c r="C139" s="30" t="s">
        <v>7</v>
      </c>
      <c r="D139" s="233">
        <f>D137-D138</f>
        <v>0</v>
      </c>
      <c r="E139" s="152" t="s">
        <v>98</v>
      </c>
      <c r="F139" s="233">
        <f>F137-F138</f>
        <v>0</v>
      </c>
      <c r="G139" s="152" t="s">
        <v>98</v>
      </c>
      <c r="H139" s="233">
        <f>H137-H138</f>
        <v>0</v>
      </c>
      <c r="I139" s="152" t="s">
        <v>98</v>
      </c>
    </row>
    <row r="140" spans="2:9" s="19" customFormat="1" ht="17.25" customHeight="1">
      <c r="B140" s="730"/>
      <c r="C140" s="732" t="s">
        <v>129</v>
      </c>
      <c r="D140" s="735"/>
      <c r="E140" s="736"/>
      <c r="F140" s="735"/>
      <c r="G140" s="736"/>
      <c r="H140" s="735"/>
      <c r="I140" s="736"/>
    </row>
    <row r="141" spans="2:9" s="19" customFormat="1" ht="17.25" customHeight="1">
      <c r="B141" s="730"/>
      <c r="C141" s="733"/>
      <c r="D141" s="737"/>
      <c r="E141" s="639"/>
      <c r="F141" s="737"/>
      <c r="G141" s="639"/>
      <c r="H141" s="737"/>
      <c r="I141" s="639"/>
    </row>
    <row r="142" spans="2:9" s="19" customFormat="1" ht="17.25" customHeight="1">
      <c r="B142" s="730"/>
      <c r="C142" s="733"/>
      <c r="D142" s="737"/>
      <c r="E142" s="639"/>
      <c r="F142" s="737"/>
      <c r="G142" s="639"/>
      <c r="H142" s="737"/>
      <c r="I142" s="639"/>
    </row>
    <row r="143" spans="2:9" s="19" customFormat="1" ht="17.25" customHeight="1" thickBot="1">
      <c r="B143" s="731"/>
      <c r="C143" s="734"/>
      <c r="D143" s="738"/>
      <c r="E143" s="739"/>
      <c r="F143" s="738"/>
      <c r="G143" s="739"/>
      <c r="H143" s="738"/>
      <c r="I143" s="739"/>
    </row>
    <row r="144" spans="2:9" s="19" customFormat="1" ht="17.25" customHeight="1">
      <c r="B144" s="740" t="s">
        <v>173</v>
      </c>
      <c r="C144" s="741"/>
      <c r="D144" s="746"/>
      <c r="E144" s="747"/>
      <c r="F144" s="747"/>
      <c r="G144" s="747"/>
      <c r="H144" s="747"/>
      <c r="I144" s="748"/>
    </row>
    <row r="145" spans="2:11" s="19" customFormat="1" ht="17.25" customHeight="1">
      <c r="B145" s="742"/>
      <c r="C145" s="743"/>
      <c r="D145" s="580"/>
      <c r="E145" s="581"/>
      <c r="F145" s="581"/>
      <c r="G145" s="581"/>
      <c r="H145" s="581"/>
      <c r="I145" s="582"/>
    </row>
    <row r="146" spans="2:11" s="19" customFormat="1" ht="17.25" customHeight="1">
      <c r="B146" s="744"/>
      <c r="C146" s="745"/>
      <c r="D146" s="583"/>
      <c r="E146" s="584"/>
      <c r="F146" s="584"/>
      <c r="G146" s="584"/>
      <c r="H146" s="584"/>
      <c r="I146" s="585"/>
    </row>
    <row r="147" spans="2:11" s="19" customFormat="1" ht="27.6" customHeight="1">
      <c r="B147" s="749" t="s">
        <v>174</v>
      </c>
      <c r="C147" s="749"/>
      <c r="D147" s="749"/>
      <c r="E147" s="749"/>
      <c r="F147" s="749"/>
      <c r="G147" s="749"/>
      <c r="H147" s="749"/>
      <c r="I147" s="749"/>
    </row>
    <row r="148" spans="2:11" ht="6.75" customHeight="1"/>
    <row r="149" spans="2:11" ht="21" customHeight="1">
      <c r="B149" s="810" t="s">
        <v>347</v>
      </c>
      <c r="C149" s="810"/>
      <c r="D149" s="810"/>
      <c r="E149" s="810"/>
      <c r="F149" s="810"/>
      <c r="G149" s="810"/>
      <c r="H149" s="810"/>
      <c r="I149" s="810"/>
      <c r="K149" s="244" t="s">
        <v>176</v>
      </c>
    </row>
    <row r="150" spans="2:11" s="19" customFormat="1" ht="17.25" customHeight="1">
      <c r="B150" s="817" t="s">
        <v>295</v>
      </c>
      <c r="C150" s="817"/>
      <c r="D150" s="817"/>
      <c r="E150" s="817"/>
      <c r="F150" s="817"/>
      <c r="G150" s="817"/>
      <c r="H150" s="818"/>
      <c r="I150" s="818"/>
      <c r="K150" s="213" t="s">
        <v>153</v>
      </c>
    </row>
    <row r="151" spans="2:11" s="19" customFormat="1" ht="18" customHeight="1">
      <c r="B151" s="813" t="s">
        <v>296</v>
      </c>
      <c r="C151" s="814"/>
      <c r="D151" s="778" t="s">
        <v>54</v>
      </c>
      <c r="E151" s="779"/>
      <c r="F151" s="780"/>
      <c r="G151" s="819" t="s">
        <v>297</v>
      </c>
      <c r="H151" s="778" t="s">
        <v>17</v>
      </c>
      <c r="I151" s="780"/>
    </row>
    <row r="152" spans="2:11" s="19" customFormat="1" ht="30.75" customHeight="1">
      <c r="B152" s="815"/>
      <c r="C152" s="816"/>
      <c r="D152" s="821"/>
      <c r="E152" s="822"/>
      <c r="F152" s="823"/>
      <c r="G152" s="820"/>
      <c r="H152" s="824" t="s">
        <v>16</v>
      </c>
      <c r="I152" s="825"/>
    </row>
    <row r="153" spans="2:11" s="19" customFormat="1" ht="14.25" customHeight="1">
      <c r="B153" s="793" t="s">
        <v>5</v>
      </c>
      <c r="C153" s="775"/>
      <c r="D153" s="794" t="s">
        <v>15</v>
      </c>
      <c r="E153" s="795"/>
      <c r="F153" s="795"/>
      <c r="G153" s="795"/>
      <c r="H153" s="795"/>
      <c r="I153" s="796"/>
    </row>
    <row r="154" spans="2:11" s="19" customFormat="1" ht="16.5" customHeight="1">
      <c r="B154" s="789"/>
      <c r="C154" s="790"/>
      <c r="D154" s="797"/>
      <c r="E154" s="798"/>
      <c r="F154" s="798"/>
      <c r="G154" s="798"/>
      <c r="H154" s="798"/>
      <c r="I154" s="799"/>
    </row>
    <row r="155" spans="2:11" s="19" customFormat="1" ht="18" customHeight="1">
      <c r="B155" s="776"/>
      <c r="C155" s="777"/>
      <c r="D155" s="44" t="s">
        <v>28</v>
      </c>
      <c r="E155" s="800"/>
      <c r="F155" s="801"/>
      <c r="G155" s="45" t="s">
        <v>29</v>
      </c>
      <c r="H155" s="802"/>
      <c r="I155" s="803"/>
    </row>
    <row r="156" spans="2:11" s="19" customFormat="1" ht="18" customHeight="1">
      <c r="B156" s="793" t="s">
        <v>298</v>
      </c>
      <c r="C156" s="775"/>
      <c r="D156" s="804" t="s">
        <v>14</v>
      </c>
      <c r="E156" s="805"/>
      <c r="F156" s="806"/>
      <c r="G156" s="811" t="s">
        <v>6</v>
      </c>
      <c r="H156" s="791" t="s">
        <v>13</v>
      </c>
      <c r="I156" s="792"/>
    </row>
    <row r="157" spans="2:11" s="19" customFormat="1" ht="18" customHeight="1">
      <c r="B157" s="789"/>
      <c r="C157" s="790"/>
      <c r="D157" s="807"/>
      <c r="E157" s="808"/>
      <c r="F157" s="809"/>
      <c r="G157" s="812"/>
      <c r="H157" s="164" t="s">
        <v>12</v>
      </c>
      <c r="I157" s="231"/>
    </row>
    <row r="158" spans="2:11" s="19" customFormat="1" ht="18" customHeight="1">
      <c r="B158" s="774" t="s">
        <v>299</v>
      </c>
      <c r="C158" s="775"/>
      <c r="D158" s="778"/>
      <c r="E158" s="779"/>
      <c r="F158" s="779"/>
      <c r="G158" s="779"/>
      <c r="H158" s="779"/>
      <c r="I158" s="780"/>
    </row>
    <row r="159" spans="2:11" s="19" customFormat="1" ht="18" customHeight="1">
      <c r="B159" s="776"/>
      <c r="C159" s="777"/>
      <c r="D159" s="781"/>
      <c r="E159" s="782"/>
      <c r="F159" s="782"/>
      <c r="G159" s="782"/>
      <c r="H159" s="782"/>
      <c r="I159" s="783"/>
    </row>
    <row r="160" spans="2:11" s="19" customFormat="1" ht="3" customHeight="1">
      <c r="B160" s="20"/>
      <c r="C160" s="20"/>
      <c r="D160" s="11"/>
      <c r="E160" s="11"/>
      <c r="F160" s="11"/>
      <c r="G160" s="99"/>
      <c r="H160" s="99"/>
      <c r="I160" s="99"/>
    </row>
    <row r="161" spans="2:9" s="19" customFormat="1" ht="24" customHeight="1">
      <c r="B161" s="21"/>
      <c r="C161" s="22"/>
      <c r="D161" s="190" t="s">
        <v>163</v>
      </c>
      <c r="E161" s="46" t="s">
        <v>58</v>
      </c>
      <c r="F161" s="784"/>
      <c r="G161" s="785"/>
      <c r="H161" s="785"/>
      <c r="I161" s="786"/>
    </row>
    <row r="162" spans="2:9" s="19" customFormat="1" ht="17.25" customHeight="1">
      <c r="B162" s="23"/>
      <c r="C162" s="24"/>
      <c r="D162" s="47" t="s">
        <v>60</v>
      </c>
      <c r="E162" s="165"/>
      <c r="F162" s="48" t="s">
        <v>36</v>
      </c>
      <c r="G162" s="49" t="s">
        <v>59</v>
      </c>
      <c r="H162" s="787"/>
      <c r="I162" s="788"/>
    </row>
    <row r="163" spans="2:9" s="19" customFormat="1" ht="15" customHeight="1">
      <c r="B163" s="23"/>
      <c r="C163" s="24"/>
      <c r="D163" s="750" t="s">
        <v>61</v>
      </c>
      <c r="E163" s="752"/>
      <c r="F163" s="753"/>
      <c r="G163" s="753"/>
      <c r="H163" s="753"/>
      <c r="I163" s="754"/>
    </row>
    <row r="164" spans="2:9" s="19" customFormat="1" ht="15" customHeight="1">
      <c r="B164" s="789"/>
      <c r="C164" s="790"/>
      <c r="D164" s="751"/>
      <c r="E164" s="755"/>
      <c r="F164" s="756"/>
      <c r="G164" s="756"/>
      <c r="H164" s="756"/>
      <c r="I164" s="757"/>
    </row>
    <row r="165" spans="2:9" s="19" customFormat="1" ht="15" customHeight="1">
      <c r="B165" s="789" t="s">
        <v>31</v>
      </c>
      <c r="C165" s="790"/>
      <c r="D165" s="758" t="s">
        <v>115</v>
      </c>
      <c r="E165" s="752"/>
      <c r="F165" s="753"/>
      <c r="G165" s="753"/>
      <c r="H165" s="753"/>
      <c r="I165" s="754"/>
    </row>
    <row r="166" spans="2:9" s="19" customFormat="1" ht="15" customHeight="1">
      <c r="B166" s="789" t="s">
        <v>34</v>
      </c>
      <c r="C166" s="790"/>
      <c r="D166" s="759"/>
      <c r="E166" s="760"/>
      <c r="F166" s="584"/>
      <c r="G166" s="584"/>
      <c r="H166" s="584"/>
      <c r="I166" s="585"/>
    </row>
    <row r="167" spans="2:9" s="19" customFormat="1" ht="24" customHeight="1">
      <c r="B167" s="23"/>
      <c r="C167" s="24"/>
      <c r="D167" s="92" t="s">
        <v>260</v>
      </c>
      <c r="E167" s="46" t="s">
        <v>58</v>
      </c>
      <c r="F167" s="784"/>
      <c r="G167" s="785"/>
      <c r="H167" s="785"/>
      <c r="I167" s="786"/>
    </row>
    <row r="168" spans="2:9" s="19" customFormat="1" ht="17.25" customHeight="1">
      <c r="B168" s="23"/>
      <c r="C168" s="24"/>
      <c r="D168" s="47" t="s">
        <v>60</v>
      </c>
      <c r="E168" s="165"/>
      <c r="F168" s="48" t="s">
        <v>36</v>
      </c>
      <c r="G168" s="49" t="s">
        <v>59</v>
      </c>
      <c r="H168" s="787"/>
      <c r="I168" s="788"/>
    </row>
    <row r="169" spans="2:9" s="19" customFormat="1" ht="15" customHeight="1">
      <c r="B169" s="23"/>
      <c r="C169" s="24"/>
      <c r="D169" s="750" t="s">
        <v>62</v>
      </c>
      <c r="E169" s="752"/>
      <c r="F169" s="753"/>
      <c r="G169" s="753"/>
      <c r="H169" s="753"/>
      <c r="I169" s="754"/>
    </row>
    <row r="170" spans="2:9" s="19" customFormat="1" ht="15" customHeight="1">
      <c r="B170" s="23"/>
      <c r="C170" s="24"/>
      <c r="D170" s="751"/>
      <c r="E170" s="755"/>
      <c r="F170" s="756"/>
      <c r="G170" s="756"/>
      <c r="H170" s="756"/>
      <c r="I170" s="757"/>
    </row>
    <row r="171" spans="2:9" s="19" customFormat="1" ht="15" customHeight="1">
      <c r="B171" s="23"/>
      <c r="C171" s="24"/>
      <c r="D171" s="758" t="s">
        <v>115</v>
      </c>
      <c r="E171" s="752"/>
      <c r="F171" s="753"/>
      <c r="G171" s="753"/>
      <c r="H171" s="753"/>
      <c r="I171" s="754"/>
    </row>
    <row r="172" spans="2:9" s="19" customFormat="1" ht="15" customHeight="1">
      <c r="B172" s="25"/>
      <c r="C172" s="26"/>
      <c r="D172" s="759"/>
      <c r="E172" s="760"/>
      <c r="F172" s="584"/>
      <c r="G172" s="584"/>
      <c r="H172" s="584"/>
      <c r="I172" s="585"/>
    </row>
    <row r="173" spans="2:9" s="19" customFormat="1" ht="3" customHeight="1">
      <c r="B173" s="20"/>
      <c r="C173" s="20"/>
      <c r="D173" s="99"/>
      <c r="E173" s="99"/>
      <c r="F173" s="99"/>
      <c r="G173" s="99"/>
      <c r="H173" s="99"/>
      <c r="I173" s="99"/>
    </row>
    <row r="174" spans="2:9" s="19" customFormat="1" ht="20.100000000000001" customHeight="1">
      <c r="B174" s="761" t="s">
        <v>35</v>
      </c>
      <c r="C174" s="27"/>
      <c r="D174" s="762" t="s">
        <v>152</v>
      </c>
      <c r="E174" s="763"/>
      <c r="F174" s="762" t="s">
        <v>162</v>
      </c>
      <c r="G174" s="763"/>
      <c r="H174" s="764" t="s">
        <v>261</v>
      </c>
      <c r="I174" s="763"/>
    </row>
    <row r="175" spans="2:9" s="19" customFormat="1" ht="17.25" customHeight="1">
      <c r="B175" s="730"/>
      <c r="C175" s="765" t="s">
        <v>172</v>
      </c>
      <c r="D175" s="735"/>
      <c r="E175" s="736"/>
      <c r="F175" s="735"/>
      <c r="G175" s="736"/>
      <c r="H175" s="735"/>
      <c r="I175" s="736"/>
    </row>
    <row r="176" spans="2:9" s="19" customFormat="1" ht="17.25" customHeight="1">
      <c r="B176" s="730"/>
      <c r="C176" s="766"/>
      <c r="D176" s="737"/>
      <c r="E176" s="639"/>
      <c r="F176" s="737"/>
      <c r="G176" s="639"/>
      <c r="H176" s="737"/>
      <c r="I176" s="639"/>
    </row>
    <row r="177" spans="2:9" s="19" customFormat="1" ht="17.25" customHeight="1">
      <c r="B177" s="730"/>
      <c r="C177" s="766"/>
      <c r="D177" s="737"/>
      <c r="E177" s="639"/>
      <c r="F177" s="737"/>
      <c r="G177" s="639"/>
      <c r="H177" s="737"/>
      <c r="I177" s="639"/>
    </row>
    <row r="178" spans="2:9" s="19" customFormat="1" ht="17.25" customHeight="1">
      <c r="B178" s="730"/>
      <c r="C178" s="766"/>
      <c r="D178" s="737"/>
      <c r="E178" s="639"/>
      <c r="F178" s="737"/>
      <c r="G178" s="639"/>
      <c r="H178" s="737"/>
      <c r="I178" s="639"/>
    </row>
    <row r="179" spans="2:9" s="19" customFormat="1" ht="17.25" customHeight="1">
      <c r="B179" s="730"/>
      <c r="C179" s="767"/>
      <c r="D179" s="768"/>
      <c r="E179" s="641"/>
      <c r="F179" s="768"/>
      <c r="G179" s="641"/>
      <c r="H179" s="768"/>
      <c r="I179" s="641"/>
    </row>
    <row r="180" spans="2:9" s="19" customFormat="1" ht="17.25" customHeight="1">
      <c r="B180" s="730"/>
      <c r="C180" s="769" t="s">
        <v>33</v>
      </c>
      <c r="D180" s="735"/>
      <c r="E180" s="736"/>
      <c r="F180" s="735"/>
      <c r="G180" s="736"/>
      <c r="H180" s="735"/>
      <c r="I180" s="736"/>
    </row>
    <row r="181" spans="2:9" s="19" customFormat="1" ht="17.25" customHeight="1">
      <c r="B181" s="730"/>
      <c r="C181" s="770"/>
      <c r="D181" s="737"/>
      <c r="E181" s="639"/>
      <c r="F181" s="737"/>
      <c r="G181" s="639"/>
      <c r="H181" s="737"/>
      <c r="I181" s="639"/>
    </row>
    <row r="182" spans="2:9" s="19" customFormat="1" ht="17.25" customHeight="1">
      <c r="B182" s="730"/>
      <c r="C182" s="770"/>
      <c r="D182" s="737"/>
      <c r="E182" s="639"/>
      <c r="F182" s="737"/>
      <c r="G182" s="639"/>
      <c r="H182" s="737"/>
      <c r="I182" s="639"/>
    </row>
    <row r="183" spans="2:9" s="19" customFormat="1" ht="17.25" customHeight="1">
      <c r="B183" s="730"/>
      <c r="C183" s="770"/>
      <c r="D183" s="737"/>
      <c r="E183" s="639"/>
      <c r="F183" s="737"/>
      <c r="G183" s="639"/>
      <c r="H183" s="737"/>
      <c r="I183" s="639"/>
    </row>
    <row r="184" spans="2:9" s="19" customFormat="1" ht="17.25" customHeight="1">
      <c r="B184" s="730"/>
      <c r="C184" s="771"/>
      <c r="D184" s="768"/>
      <c r="E184" s="641"/>
      <c r="F184" s="768"/>
      <c r="G184" s="641"/>
      <c r="H184" s="768"/>
      <c r="I184" s="641"/>
    </row>
    <row r="185" spans="2:9" s="19" customFormat="1" ht="24.95" customHeight="1" thickBot="1">
      <c r="B185" s="730"/>
      <c r="C185" s="28" t="s">
        <v>11</v>
      </c>
      <c r="D185" s="772" t="s">
        <v>37</v>
      </c>
      <c r="E185" s="773"/>
      <c r="F185" s="772" t="s">
        <v>37</v>
      </c>
      <c r="G185" s="773"/>
      <c r="H185" s="772" t="s">
        <v>37</v>
      </c>
      <c r="I185" s="773"/>
    </row>
    <row r="186" spans="2:9" s="19" customFormat="1" ht="19.5" customHeight="1">
      <c r="B186" s="729" t="s">
        <v>10</v>
      </c>
      <c r="C186" s="29" t="s">
        <v>9</v>
      </c>
      <c r="D186" s="166"/>
      <c r="E186" s="153" t="s">
        <v>98</v>
      </c>
      <c r="F186" s="166"/>
      <c r="G186" s="153" t="s">
        <v>98</v>
      </c>
      <c r="H186" s="166"/>
      <c r="I186" s="153" t="s">
        <v>98</v>
      </c>
    </row>
    <row r="187" spans="2:9" s="19" customFormat="1" ht="19.5" customHeight="1">
      <c r="B187" s="730"/>
      <c r="C187" s="30" t="s">
        <v>8</v>
      </c>
      <c r="D187" s="167"/>
      <c r="E187" s="152" t="s">
        <v>98</v>
      </c>
      <c r="F187" s="167"/>
      <c r="G187" s="152" t="s">
        <v>98</v>
      </c>
      <c r="H187" s="167"/>
      <c r="I187" s="152" t="s">
        <v>98</v>
      </c>
    </row>
    <row r="188" spans="2:9" s="19" customFormat="1" ht="19.5" customHeight="1">
      <c r="B188" s="730"/>
      <c r="C188" s="30" t="s">
        <v>7</v>
      </c>
      <c r="D188" s="233">
        <f>D186-D187</f>
        <v>0</v>
      </c>
      <c r="E188" s="152" t="s">
        <v>98</v>
      </c>
      <c r="F188" s="233">
        <f>F186-F187</f>
        <v>0</v>
      </c>
      <c r="G188" s="152" t="s">
        <v>98</v>
      </c>
      <c r="H188" s="233">
        <f>H186-H187</f>
        <v>0</v>
      </c>
      <c r="I188" s="152" t="s">
        <v>98</v>
      </c>
    </row>
    <row r="189" spans="2:9" s="19" customFormat="1" ht="17.25" customHeight="1">
      <c r="B189" s="730"/>
      <c r="C189" s="732" t="s">
        <v>129</v>
      </c>
      <c r="D189" s="735"/>
      <c r="E189" s="736"/>
      <c r="F189" s="735"/>
      <c r="G189" s="736"/>
      <c r="H189" s="735"/>
      <c r="I189" s="736"/>
    </row>
    <row r="190" spans="2:9" s="19" customFormat="1" ht="17.25" customHeight="1">
      <c r="B190" s="730"/>
      <c r="C190" s="733"/>
      <c r="D190" s="737"/>
      <c r="E190" s="639"/>
      <c r="F190" s="737"/>
      <c r="G190" s="639"/>
      <c r="H190" s="737"/>
      <c r="I190" s="639"/>
    </row>
    <row r="191" spans="2:9" s="19" customFormat="1" ht="17.25" customHeight="1">
      <c r="B191" s="730"/>
      <c r="C191" s="733"/>
      <c r="D191" s="737"/>
      <c r="E191" s="639"/>
      <c r="F191" s="737"/>
      <c r="G191" s="639"/>
      <c r="H191" s="737"/>
      <c r="I191" s="639"/>
    </row>
    <row r="192" spans="2:9" s="19" customFormat="1" ht="17.25" customHeight="1" thickBot="1">
      <c r="B192" s="731"/>
      <c r="C192" s="734"/>
      <c r="D192" s="738"/>
      <c r="E192" s="739"/>
      <c r="F192" s="738"/>
      <c r="G192" s="739"/>
      <c r="H192" s="738"/>
      <c r="I192" s="739"/>
    </row>
    <row r="193" spans="2:11" s="19" customFormat="1" ht="17.25" customHeight="1">
      <c r="B193" s="740" t="s">
        <v>173</v>
      </c>
      <c r="C193" s="741"/>
      <c r="D193" s="746"/>
      <c r="E193" s="747"/>
      <c r="F193" s="747"/>
      <c r="G193" s="747"/>
      <c r="H193" s="747"/>
      <c r="I193" s="748"/>
    </row>
    <row r="194" spans="2:11" s="19" customFormat="1" ht="17.25" customHeight="1">
      <c r="B194" s="742"/>
      <c r="C194" s="743"/>
      <c r="D194" s="580"/>
      <c r="E194" s="581"/>
      <c r="F194" s="581"/>
      <c r="G194" s="581"/>
      <c r="H194" s="581"/>
      <c r="I194" s="582"/>
    </row>
    <row r="195" spans="2:11" s="19" customFormat="1" ht="17.25" customHeight="1">
      <c r="B195" s="744"/>
      <c r="C195" s="745"/>
      <c r="D195" s="583"/>
      <c r="E195" s="584"/>
      <c r="F195" s="584"/>
      <c r="G195" s="584"/>
      <c r="H195" s="584"/>
      <c r="I195" s="585"/>
    </row>
    <row r="196" spans="2:11" s="19" customFormat="1" ht="27.6" customHeight="1">
      <c r="B196" s="749" t="s">
        <v>174</v>
      </c>
      <c r="C196" s="749"/>
      <c r="D196" s="749"/>
      <c r="E196" s="749"/>
      <c r="F196" s="749"/>
      <c r="G196" s="749"/>
      <c r="H196" s="749"/>
      <c r="I196" s="749"/>
    </row>
    <row r="197" spans="2:11" ht="6.75" customHeight="1"/>
    <row r="198" spans="2:11" ht="21" customHeight="1">
      <c r="B198" s="810" t="s">
        <v>347</v>
      </c>
      <c r="C198" s="810"/>
      <c r="D198" s="810"/>
      <c r="E198" s="810"/>
      <c r="F198" s="810"/>
      <c r="G198" s="810"/>
      <c r="H198" s="810"/>
      <c r="I198" s="810"/>
      <c r="K198" s="244" t="s">
        <v>176</v>
      </c>
    </row>
    <row r="199" spans="2:11" s="19" customFormat="1" ht="17.25" customHeight="1">
      <c r="B199" s="817" t="s">
        <v>295</v>
      </c>
      <c r="C199" s="817"/>
      <c r="D199" s="817"/>
      <c r="E199" s="817"/>
      <c r="F199" s="817"/>
      <c r="G199" s="817"/>
      <c r="H199" s="818"/>
      <c r="I199" s="818"/>
      <c r="K199" s="213" t="s">
        <v>153</v>
      </c>
    </row>
    <row r="200" spans="2:11" s="19" customFormat="1" ht="18" customHeight="1">
      <c r="B200" s="813" t="s">
        <v>296</v>
      </c>
      <c r="C200" s="814"/>
      <c r="D200" s="778" t="s">
        <v>54</v>
      </c>
      <c r="E200" s="779"/>
      <c r="F200" s="780"/>
      <c r="G200" s="819" t="s">
        <v>297</v>
      </c>
      <c r="H200" s="778" t="s">
        <v>17</v>
      </c>
      <c r="I200" s="780"/>
    </row>
    <row r="201" spans="2:11" s="19" customFormat="1" ht="30.75" customHeight="1">
      <c r="B201" s="815"/>
      <c r="C201" s="816"/>
      <c r="D201" s="821"/>
      <c r="E201" s="822"/>
      <c r="F201" s="823"/>
      <c r="G201" s="820"/>
      <c r="H201" s="824" t="s">
        <v>16</v>
      </c>
      <c r="I201" s="825"/>
    </row>
    <row r="202" spans="2:11" s="19" customFormat="1" ht="14.25" customHeight="1">
      <c r="B202" s="793" t="s">
        <v>5</v>
      </c>
      <c r="C202" s="775"/>
      <c r="D202" s="794" t="s">
        <v>15</v>
      </c>
      <c r="E202" s="795"/>
      <c r="F202" s="795"/>
      <c r="G202" s="795"/>
      <c r="H202" s="795"/>
      <c r="I202" s="796"/>
    </row>
    <row r="203" spans="2:11" s="19" customFormat="1" ht="16.5" customHeight="1">
      <c r="B203" s="789"/>
      <c r="C203" s="790"/>
      <c r="D203" s="797"/>
      <c r="E203" s="798"/>
      <c r="F203" s="798"/>
      <c r="G203" s="798"/>
      <c r="H203" s="798"/>
      <c r="I203" s="799"/>
    </row>
    <row r="204" spans="2:11" s="19" customFormat="1" ht="18" customHeight="1">
      <c r="B204" s="776"/>
      <c r="C204" s="777"/>
      <c r="D204" s="44" t="s">
        <v>28</v>
      </c>
      <c r="E204" s="800"/>
      <c r="F204" s="801"/>
      <c r="G204" s="45" t="s">
        <v>29</v>
      </c>
      <c r="H204" s="802"/>
      <c r="I204" s="803"/>
    </row>
    <row r="205" spans="2:11" s="19" customFormat="1" ht="18" customHeight="1">
      <c r="B205" s="793" t="s">
        <v>298</v>
      </c>
      <c r="C205" s="775"/>
      <c r="D205" s="804" t="s">
        <v>14</v>
      </c>
      <c r="E205" s="805"/>
      <c r="F205" s="806"/>
      <c r="G205" s="811" t="s">
        <v>6</v>
      </c>
      <c r="H205" s="791" t="s">
        <v>13</v>
      </c>
      <c r="I205" s="792"/>
    </row>
    <row r="206" spans="2:11" s="19" customFormat="1" ht="18" customHeight="1">
      <c r="B206" s="789"/>
      <c r="C206" s="790"/>
      <c r="D206" s="807"/>
      <c r="E206" s="808"/>
      <c r="F206" s="809"/>
      <c r="G206" s="812"/>
      <c r="H206" s="164" t="s">
        <v>12</v>
      </c>
      <c r="I206" s="231"/>
    </row>
    <row r="207" spans="2:11" s="19" customFormat="1" ht="18" customHeight="1">
      <c r="B207" s="774" t="s">
        <v>299</v>
      </c>
      <c r="C207" s="775"/>
      <c r="D207" s="778"/>
      <c r="E207" s="779"/>
      <c r="F207" s="779"/>
      <c r="G207" s="779"/>
      <c r="H207" s="779"/>
      <c r="I207" s="780"/>
    </row>
    <row r="208" spans="2:11" s="19" customFormat="1" ht="18" customHeight="1">
      <c r="B208" s="776"/>
      <c r="C208" s="777"/>
      <c r="D208" s="781"/>
      <c r="E208" s="782"/>
      <c r="F208" s="782"/>
      <c r="G208" s="782"/>
      <c r="H208" s="782"/>
      <c r="I208" s="783"/>
    </row>
    <row r="209" spans="2:9" s="19" customFormat="1" ht="3" customHeight="1">
      <c r="B209" s="20"/>
      <c r="C209" s="20"/>
      <c r="D209" s="11"/>
      <c r="E209" s="11"/>
      <c r="F209" s="11"/>
      <c r="G209" s="99"/>
      <c r="H209" s="99"/>
      <c r="I209" s="99"/>
    </row>
    <row r="210" spans="2:9" s="19" customFormat="1" ht="24" customHeight="1">
      <c r="B210" s="21"/>
      <c r="C210" s="22"/>
      <c r="D210" s="190" t="s">
        <v>163</v>
      </c>
      <c r="E210" s="46" t="s">
        <v>58</v>
      </c>
      <c r="F210" s="784"/>
      <c r="G210" s="785"/>
      <c r="H210" s="785"/>
      <c r="I210" s="786"/>
    </row>
    <row r="211" spans="2:9" s="19" customFormat="1" ht="17.25" customHeight="1">
      <c r="B211" s="23"/>
      <c r="C211" s="24"/>
      <c r="D211" s="47" t="s">
        <v>60</v>
      </c>
      <c r="E211" s="165"/>
      <c r="F211" s="48" t="s">
        <v>36</v>
      </c>
      <c r="G211" s="49" t="s">
        <v>59</v>
      </c>
      <c r="H211" s="787"/>
      <c r="I211" s="788"/>
    </row>
    <row r="212" spans="2:9" s="19" customFormat="1" ht="15" customHeight="1">
      <c r="B212" s="23"/>
      <c r="C212" s="24"/>
      <c r="D212" s="750" t="s">
        <v>61</v>
      </c>
      <c r="E212" s="752"/>
      <c r="F212" s="753"/>
      <c r="G212" s="753"/>
      <c r="H212" s="753"/>
      <c r="I212" s="754"/>
    </row>
    <row r="213" spans="2:9" s="19" customFormat="1" ht="15" customHeight="1">
      <c r="B213" s="789"/>
      <c r="C213" s="790"/>
      <c r="D213" s="751"/>
      <c r="E213" s="755"/>
      <c r="F213" s="756"/>
      <c r="G213" s="756"/>
      <c r="H213" s="756"/>
      <c r="I213" s="757"/>
    </row>
    <row r="214" spans="2:9" s="19" customFormat="1" ht="15" customHeight="1">
      <c r="B214" s="789" t="s">
        <v>31</v>
      </c>
      <c r="C214" s="790"/>
      <c r="D214" s="758" t="s">
        <v>115</v>
      </c>
      <c r="E214" s="752"/>
      <c r="F214" s="753"/>
      <c r="G214" s="753"/>
      <c r="H214" s="753"/>
      <c r="I214" s="754"/>
    </row>
    <row r="215" spans="2:9" s="19" customFormat="1" ht="15" customHeight="1">
      <c r="B215" s="789" t="s">
        <v>34</v>
      </c>
      <c r="C215" s="790"/>
      <c r="D215" s="759"/>
      <c r="E215" s="760"/>
      <c r="F215" s="584"/>
      <c r="G215" s="584"/>
      <c r="H215" s="584"/>
      <c r="I215" s="585"/>
    </row>
    <row r="216" spans="2:9" s="19" customFormat="1" ht="24" customHeight="1">
      <c r="B216" s="23"/>
      <c r="C216" s="24"/>
      <c r="D216" s="92" t="s">
        <v>260</v>
      </c>
      <c r="E216" s="46" t="s">
        <v>58</v>
      </c>
      <c r="F216" s="784"/>
      <c r="G216" s="785"/>
      <c r="H216" s="785"/>
      <c r="I216" s="786"/>
    </row>
    <row r="217" spans="2:9" s="19" customFormat="1" ht="17.25" customHeight="1">
      <c r="B217" s="23"/>
      <c r="C217" s="24"/>
      <c r="D217" s="47" t="s">
        <v>60</v>
      </c>
      <c r="E217" s="165"/>
      <c r="F217" s="48" t="s">
        <v>36</v>
      </c>
      <c r="G217" s="49" t="s">
        <v>59</v>
      </c>
      <c r="H217" s="787"/>
      <c r="I217" s="788"/>
    </row>
    <row r="218" spans="2:9" s="19" customFormat="1" ht="15" customHeight="1">
      <c r="B218" s="23"/>
      <c r="C218" s="24"/>
      <c r="D218" s="750" t="s">
        <v>62</v>
      </c>
      <c r="E218" s="752"/>
      <c r="F218" s="753"/>
      <c r="G218" s="753"/>
      <c r="H218" s="753"/>
      <c r="I218" s="754"/>
    </row>
    <row r="219" spans="2:9" s="19" customFormat="1" ht="15" customHeight="1">
      <c r="B219" s="23"/>
      <c r="C219" s="24"/>
      <c r="D219" s="751"/>
      <c r="E219" s="755"/>
      <c r="F219" s="756"/>
      <c r="G219" s="756"/>
      <c r="H219" s="756"/>
      <c r="I219" s="757"/>
    </row>
    <row r="220" spans="2:9" s="19" customFormat="1" ht="15" customHeight="1">
      <c r="B220" s="23"/>
      <c r="C220" s="24"/>
      <c r="D220" s="758" t="s">
        <v>115</v>
      </c>
      <c r="E220" s="752"/>
      <c r="F220" s="753"/>
      <c r="G220" s="753"/>
      <c r="H220" s="753"/>
      <c r="I220" s="754"/>
    </row>
    <row r="221" spans="2:9" s="19" customFormat="1" ht="15" customHeight="1">
      <c r="B221" s="25"/>
      <c r="C221" s="26"/>
      <c r="D221" s="759"/>
      <c r="E221" s="760"/>
      <c r="F221" s="584"/>
      <c r="G221" s="584"/>
      <c r="H221" s="584"/>
      <c r="I221" s="585"/>
    </row>
    <row r="222" spans="2:9" s="19" customFormat="1" ht="3" customHeight="1">
      <c r="B222" s="20"/>
      <c r="C222" s="20"/>
      <c r="D222" s="99"/>
      <c r="E222" s="99"/>
      <c r="F222" s="99"/>
      <c r="G222" s="99"/>
      <c r="H222" s="99"/>
      <c r="I222" s="99"/>
    </row>
    <row r="223" spans="2:9" s="19" customFormat="1" ht="20.100000000000001" customHeight="1">
      <c r="B223" s="761" t="s">
        <v>35</v>
      </c>
      <c r="C223" s="27"/>
      <c r="D223" s="762" t="s">
        <v>152</v>
      </c>
      <c r="E223" s="763"/>
      <c r="F223" s="762" t="s">
        <v>162</v>
      </c>
      <c r="G223" s="763"/>
      <c r="H223" s="764" t="s">
        <v>261</v>
      </c>
      <c r="I223" s="763"/>
    </row>
    <row r="224" spans="2:9" s="19" customFormat="1" ht="17.25" customHeight="1">
      <c r="B224" s="730"/>
      <c r="C224" s="765" t="s">
        <v>172</v>
      </c>
      <c r="D224" s="735"/>
      <c r="E224" s="736"/>
      <c r="F224" s="735"/>
      <c r="G224" s="736"/>
      <c r="H224" s="735"/>
      <c r="I224" s="736"/>
    </row>
    <row r="225" spans="2:9" s="19" customFormat="1" ht="17.25" customHeight="1">
      <c r="B225" s="730"/>
      <c r="C225" s="766"/>
      <c r="D225" s="737"/>
      <c r="E225" s="639"/>
      <c r="F225" s="737"/>
      <c r="G225" s="639"/>
      <c r="H225" s="737"/>
      <c r="I225" s="639"/>
    </row>
    <row r="226" spans="2:9" s="19" customFormat="1" ht="17.25" customHeight="1">
      <c r="B226" s="730"/>
      <c r="C226" s="766"/>
      <c r="D226" s="737"/>
      <c r="E226" s="639"/>
      <c r="F226" s="737"/>
      <c r="G226" s="639"/>
      <c r="H226" s="737"/>
      <c r="I226" s="639"/>
    </row>
    <row r="227" spans="2:9" s="19" customFormat="1" ht="17.25" customHeight="1">
      <c r="B227" s="730"/>
      <c r="C227" s="766"/>
      <c r="D227" s="737"/>
      <c r="E227" s="639"/>
      <c r="F227" s="737"/>
      <c r="G227" s="639"/>
      <c r="H227" s="737"/>
      <c r="I227" s="639"/>
    </row>
    <row r="228" spans="2:9" s="19" customFormat="1" ht="17.25" customHeight="1">
      <c r="B228" s="730"/>
      <c r="C228" s="767"/>
      <c r="D228" s="768"/>
      <c r="E228" s="641"/>
      <c r="F228" s="768"/>
      <c r="G228" s="641"/>
      <c r="H228" s="768"/>
      <c r="I228" s="641"/>
    </row>
    <row r="229" spans="2:9" s="19" customFormat="1" ht="17.25" customHeight="1">
      <c r="B229" s="730"/>
      <c r="C229" s="769" t="s">
        <v>33</v>
      </c>
      <c r="D229" s="735"/>
      <c r="E229" s="736"/>
      <c r="F229" s="735"/>
      <c r="G229" s="736"/>
      <c r="H229" s="735"/>
      <c r="I229" s="736"/>
    </row>
    <row r="230" spans="2:9" s="19" customFormat="1" ht="17.25" customHeight="1">
      <c r="B230" s="730"/>
      <c r="C230" s="770"/>
      <c r="D230" s="737"/>
      <c r="E230" s="639"/>
      <c r="F230" s="737"/>
      <c r="G230" s="639"/>
      <c r="H230" s="737"/>
      <c r="I230" s="639"/>
    </row>
    <row r="231" spans="2:9" s="19" customFormat="1" ht="17.25" customHeight="1">
      <c r="B231" s="730"/>
      <c r="C231" s="770"/>
      <c r="D231" s="737"/>
      <c r="E231" s="639"/>
      <c r="F231" s="737"/>
      <c r="G231" s="639"/>
      <c r="H231" s="737"/>
      <c r="I231" s="639"/>
    </row>
    <row r="232" spans="2:9" s="19" customFormat="1" ht="17.25" customHeight="1">
      <c r="B232" s="730"/>
      <c r="C232" s="770"/>
      <c r="D232" s="737"/>
      <c r="E232" s="639"/>
      <c r="F232" s="737"/>
      <c r="G232" s="639"/>
      <c r="H232" s="737"/>
      <c r="I232" s="639"/>
    </row>
    <row r="233" spans="2:9" s="19" customFormat="1" ht="17.25" customHeight="1">
      <c r="B233" s="730"/>
      <c r="C233" s="771"/>
      <c r="D233" s="768"/>
      <c r="E233" s="641"/>
      <c r="F233" s="768"/>
      <c r="G233" s="641"/>
      <c r="H233" s="768"/>
      <c r="I233" s="641"/>
    </row>
    <row r="234" spans="2:9" s="19" customFormat="1" ht="24.95" customHeight="1" thickBot="1">
      <c r="B234" s="730"/>
      <c r="C234" s="28" t="s">
        <v>11</v>
      </c>
      <c r="D234" s="772" t="s">
        <v>37</v>
      </c>
      <c r="E234" s="773"/>
      <c r="F234" s="772" t="s">
        <v>37</v>
      </c>
      <c r="G234" s="773"/>
      <c r="H234" s="772" t="s">
        <v>37</v>
      </c>
      <c r="I234" s="773"/>
    </row>
    <row r="235" spans="2:9" s="19" customFormat="1" ht="19.5" customHeight="1">
      <c r="B235" s="729" t="s">
        <v>10</v>
      </c>
      <c r="C235" s="29" t="s">
        <v>9</v>
      </c>
      <c r="D235" s="166"/>
      <c r="E235" s="153" t="s">
        <v>98</v>
      </c>
      <c r="F235" s="166"/>
      <c r="G235" s="153" t="s">
        <v>98</v>
      </c>
      <c r="H235" s="166"/>
      <c r="I235" s="153" t="s">
        <v>98</v>
      </c>
    </row>
    <row r="236" spans="2:9" s="19" customFormat="1" ht="19.5" customHeight="1">
      <c r="B236" s="730"/>
      <c r="C236" s="30" t="s">
        <v>8</v>
      </c>
      <c r="D236" s="167"/>
      <c r="E236" s="152" t="s">
        <v>98</v>
      </c>
      <c r="F236" s="167"/>
      <c r="G236" s="152" t="s">
        <v>98</v>
      </c>
      <c r="H236" s="167"/>
      <c r="I236" s="152" t="s">
        <v>98</v>
      </c>
    </row>
    <row r="237" spans="2:9" s="19" customFormat="1" ht="19.5" customHeight="1">
      <c r="B237" s="730"/>
      <c r="C237" s="30" t="s">
        <v>7</v>
      </c>
      <c r="D237" s="233">
        <f>D235-D236</f>
        <v>0</v>
      </c>
      <c r="E237" s="152" t="s">
        <v>98</v>
      </c>
      <c r="F237" s="233">
        <f>F235-F236</f>
        <v>0</v>
      </c>
      <c r="G237" s="152" t="s">
        <v>98</v>
      </c>
      <c r="H237" s="233">
        <f>H235-H236</f>
        <v>0</v>
      </c>
      <c r="I237" s="152" t="s">
        <v>98</v>
      </c>
    </row>
    <row r="238" spans="2:9" s="19" customFormat="1" ht="17.25" customHeight="1">
      <c r="B238" s="730"/>
      <c r="C238" s="732" t="s">
        <v>129</v>
      </c>
      <c r="D238" s="735"/>
      <c r="E238" s="736"/>
      <c r="F238" s="735"/>
      <c r="G238" s="736"/>
      <c r="H238" s="735"/>
      <c r="I238" s="736"/>
    </row>
    <row r="239" spans="2:9" s="19" customFormat="1" ht="17.25" customHeight="1">
      <c r="B239" s="730"/>
      <c r="C239" s="733"/>
      <c r="D239" s="737"/>
      <c r="E239" s="639"/>
      <c r="F239" s="737"/>
      <c r="G239" s="639"/>
      <c r="H239" s="737"/>
      <c r="I239" s="639"/>
    </row>
    <row r="240" spans="2:9" s="19" customFormat="1" ht="17.25" customHeight="1">
      <c r="B240" s="730"/>
      <c r="C240" s="733"/>
      <c r="D240" s="737"/>
      <c r="E240" s="639"/>
      <c r="F240" s="737"/>
      <c r="G240" s="639"/>
      <c r="H240" s="737"/>
      <c r="I240" s="639"/>
    </row>
    <row r="241" spans="2:11" s="19" customFormat="1" ht="17.25" customHeight="1" thickBot="1">
      <c r="B241" s="731"/>
      <c r="C241" s="734"/>
      <c r="D241" s="738"/>
      <c r="E241" s="739"/>
      <c r="F241" s="738"/>
      <c r="G241" s="739"/>
      <c r="H241" s="738"/>
      <c r="I241" s="739"/>
    </row>
    <row r="242" spans="2:11" s="19" customFormat="1" ht="17.25" customHeight="1">
      <c r="B242" s="740" t="s">
        <v>173</v>
      </c>
      <c r="C242" s="741"/>
      <c r="D242" s="746"/>
      <c r="E242" s="747"/>
      <c r="F242" s="747"/>
      <c r="G242" s="747"/>
      <c r="H242" s="747"/>
      <c r="I242" s="748"/>
    </row>
    <row r="243" spans="2:11" s="19" customFormat="1" ht="17.25" customHeight="1">
      <c r="B243" s="742"/>
      <c r="C243" s="743"/>
      <c r="D243" s="580"/>
      <c r="E243" s="581"/>
      <c r="F243" s="581"/>
      <c r="G243" s="581"/>
      <c r="H243" s="581"/>
      <c r="I243" s="582"/>
    </row>
    <row r="244" spans="2:11" s="19" customFormat="1" ht="17.25" customHeight="1">
      <c r="B244" s="744"/>
      <c r="C244" s="745"/>
      <c r="D244" s="583"/>
      <c r="E244" s="584"/>
      <c r="F244" s="584"/>
      <c r="G244" s="584"/>
      <c r="H244" s="584"/>
      <c r="I244" s="585"/>
    </row>
    <row r="245" spans="2:11" s="19" customFormat="1" ht="27.6" customHeight="1">
      <c r="B245" s="749" t="s">
        <v>174</v>
      </c>
      <c r="C245" s="749"/>
      <c r="D245" s="749"/>
      <c r="E245" s="749"/>
      <c r="F245" s="749"/>
      <c r="G245" s="749"/>
      <c r="H245" s="749"/>
      <c r="I245" s="749"/>
    </row>
    <row r="246" spans="2:11" ht="6.75" customHeight="1"/>
    <row r="247" spans="2:11" ht="21" customHeight="1">
      <c r="B247" s="810" t="s">
        <v>347</v>
      </c>
      <c r="C247" s="810"/>
      <c r="D247" s="810"/>
      <c r="E247" s="810"/>
      <c r="F247" s="810"/>
      <c r="G247" s="810"/>
      <c r="H247" s="810"/>
      <c r="I247" s="810"/>
      <c r="K247" s="244" t="s">
        <v>176</v>
      </c>
    </row>
    <row r="248" spans="2:11" s="19" customFormat="1" ht="17.25" customHeight="1">
      <c r="B248" s="817" t="s">
        <v>295</v>
      </c>
      <c r="C248" s="817"/>
      <c r="D248" s="817"/>
      <c r="E248" s="817"/>
      <c r="F248" s="817"/>
      <c r="G248" s="817"/>
      <c r="H248" s="818"/>
      <c r="I248" s="818"/>
      <c r="K248" s="213" t="s">
        <v>153</v>
      </c>
    </row>
    <row r="249" spans="2:11" s="19" customFormat="1" ht="18" customHeight="1">
      <c r="B249" s="813" t="s">
        <v>296</v>
      </c>
      <c r="C249" s="814"/>
      <c r="D249" s="778" t="s">
        <v>54</v>
      </c>
      <c r="E249" s="779"/>
      <c r="F249" s="780"/>
      <c r="G249" s="819" t="s">
        <v>297</v>
      </c>
      <c r="H249" s="778" t="s">
        <v>17</v>
      </c>
      <c r="I249" s="780"/>
    </row>
    <row r="250" spans="2:11" s="19" customFormat="1" ht="30.75" customHeight="1">
      <c r="B250" s="815"/>
      <c r="C250" s="816"/>
      <c r="D250" s="821"/>
      <c r="E250" s="822"/>
      <c r="F250" s="823"/>
      <c r="G250" s="820"/>
      <c r="H250" s="824" t="s">
        <v>16</v>
      </c>
      <c r="I250" s="825"/>
    </row>
    <row r="251" spans="2:11" s="19" customFormat="1" ht="14.25" customHeight="1">
      <c r="B251" s="793" t="s">
        <v>5</v>
      </c>
      <c r="C251" s="775"/>
      <c r="D251" s="794" t="s">
        <v>15</v>
      </c>
      <c r="E251" s="795"/>
      <c r="F251" s="795"/>
      <c r="G251" s="795"/>
      <c r="H251" s="795"/>
      <c r="I251" s="796"/>
    </row>
    <row r="252" spans="2:11" s="19" customFormat="1" ht="16.5" customHeight="1">
      <c r="B252" s="789"/>
      <c r="C252" s="790"/>
      <c r="D252" s="797"/>
      <c r="E252" s="798"/>
      <c r="F252" s="798"/>
      <c r="G252" s="798"/>
      <c r="H252" s="798"/>
      <c r="I252" s="799"/>
    </row>
    <row r="253" spans="2:11" s="19" customFormat="1" ht="18" customHeight="1">
      <c r="B253" s="776"/>
      <c r="C253" s="777"/>
      <c r="D253" s="44" t="s">
        <v>28</v>
      </c>
      <c r="E253" s="800"/>
      <c r="F253" s="801"/>
      <c r="G253" s="45" t="s">
        <v>29</v>
      </c>
      <c r="H253" s="802"/>
      <c r="I253" s="803"/>
    </row>
    <row r="254" spans="2:11" s="19" customFormat="1" ht="18" customHeight="1">
      <c r="B254" s="793" t="s">
        <v>298</v>
      </c>
      <c r="C254" s="775"/>
      <c r="D254" s="804" t="s">
        <v>14</v>
      </c>
      <c r="E254" s="805"/>
      <c r="F254" s="806"/>
      <c r="G254" s="811" t="s">
        <v>6</v>
      </c>
      <c r="H254" s="791" t="s">
        <v>13</v>
      </c>
      <c r="I254" s="792"/>
    </row>
    <row r="255" spans="2:11" s="19" customFormat="1" ht="18" customHeight="1">
      <c r="B255" s="789"/>
      <c r="C255" s="790"/>
      <c r="D255" s="807"/>
      <c r="E255" s="808"/>
      <c r="F255" s="809"/>
      <c r="G255" s="812"/>
      <c r="H255" s="164" t="s">
        <v>12</v>
      </c>
      <c r="I255" s="231"/>
    </row>
    <row r="256" spans="2:11" s="19" customFormat="1" ht="18" customHeight="1">
      <c r="B256" s="774" t="s">
        <v>299</v>
      </c>
      <c r="C256" s="775"/>
      <c r="D256" s="778"/>
      <c r="E256" s="779"/>
      <c r="F256" s="779"/>
      <c r="G256" s="779"/>
      <c r="H256" s="779"/>
      <c r="I256" s="780"/>
    </row>
    <row r="257" spans="2:9" s="19" customFormat="1" ht="18" customHeight="1">
      <c r="B257" s="776"/>
      <c r="C257" s="777"/>
      <c r="D257" s="781"/>
      <c r="E257" s="782"/>
      <c r="F257" s="782"/>
      <c r="G257" s="782"/>
      <c r="H257" s="782"/>
      <c r="I257" s="783"/>
    </row>
    <row r="258" spans="2:9" s="19" customFormat="1" ht="3" customHeight="1">
      <c r="B258" s="20"/>
      <c r="C258" s="20"/>
      <c r="D258" s="11"/>
      <c r="E258" s="11"/>
      <c r="F258" s="11"/>
      <c r="G258" s="99"/>
      <c r="H258" s="99"/>
      <c r="I258" s="99"/>
    </row>
    <row r="259" spans="2:9" s="19" customFormat="1" ht="24" customHeight="1">
      <c r="B259" s="21"/>
      <c r="C259" s="22"/>
      <c r="D259" s="190" t="s">
        <v>163</v>
      </c>
      <c r="E259" s="46" t="s">
        <v>58</v>
      </c>
      <c r="F259" s="784"/>
      <c r="G259" s="785"/>
      <c r="H259" s="785"/>
      <c r="I259" s="786"/>
    </row>
    <row r="260" spans="2:9" s="19" customFormat="1" ht="17.25" customHeight="1">
      <c r="B260" s="23"/>
      <c r="C260" s="24"/>
      <c r="D260" s="47" t="s">
        <v>60</v>
      </c>
      <c r="E260" s="165"/>
      <c r="F260" s="48" t="s">
        <v>36</v>
      </c>
      <c r="G260" s="49" t="s">
        <v>59</v>
      </c>
      <c r="H260" s="787"/>
      <c r="I260" s="788"/>
    </row>
    <row r="261" spans="2:9" s="19" customFormat="1" ht="15" customHeight="1">
      <c r="B261" s="23"/>
      <c r="C261" s="24"/>
      <c r="D261" s="750" t="s">
        <v>61</v>
      </c>
      <c r="E261" s="752"/>
      <c r="F261" s="753"/>
      <c r="G261" s="753"/>
      <c r="H261" s="753"/>
      <c r="I261" s="754"/>
    </row>
    <row r="262" spans="2:9" s="19" customFormat="1" ht="15" customHeight="1">
      <c r="B262" s="789"/>
      <c r="C262" s="790"/>
      <c r="D262" s="751"/>
      <c r="E262" s="755"/>
      <c r="F262" s="756"/>
      <c r="G262" s="756"/>
      <c r="H262" s="756"/>
      <c r="I262" s="757"/>
    </row>
    <row r="263" spans="2:9" s="19" customFormat="1" ht="15" customHeight="1">
      <c r="B263" s="789" t="s">
        <v>31</v>
      </c>
      <c r="C263" s="790"/>
      <c r="D263" s="758" t="s">
        <v>115</v>
      </c>
      <c r="E263" s="752"/>
      <c r="F263" s="753"/>
      <c r="G263" s="753"/>
      <c r="H263" s="753"/>
      <c r="I263" s="754"/>
    </row>
    <row r="264" spans="2:9" s="19" customFormat="1" ht="15" customHeight="1">
      <c r="B264" s="789" t="s">
        <v>34</v>
      </c>
      <c r="C264" s="790"/>
      <c r="D264" s="759"/>
      <c r="E264" s="760"/>
      <c r="F264" s="584"/>
      <c r="G264" s="584"/>
      <c r="H264" s="584"/>
      <c r="I264" s="585"/>
    </row>
    <row r="265" spans="2:9" s="19" customFormat="1" ht="24" customHeight="1">
      <c r="B265" s="23"/>
      <c r="C265" s="24"/>
      <c r="D265" s="92" t="s">
        <v>260</v>
      </c>
      <c r="E265" s="46" t="s">
        <v>58</v>
      </c>
      <c r="F265" s="784"/>
      <c r="G265" s="785"/>
      <c r="H265" s="785"/>
      <c r="I265" s="786"/>
    </row>
    <row r="266" spans="2:9" s="19" customFormat="1" ht="17.25" customHeight="1">
      <c r="B266" s="23"/>
      <c r="C266" s="24"/>
      <c r="D266" s="47" t="s">
        <v>60</v>
      </c>
      <c r="E266" s="165"/>
      <c r="F266" s="48" t="s">
        <v>36</v>
      </c>
      <c r="G266" s="49" t="s">
        <v>59</v>
      </c>
      <c r="H266" s="787"/>
      <c r="I266" s="788"/>
    </row>
    <row r="267" spans="2:9" s="19" customFormat="1" ht="15" customHeight="1">
      <c r="B267" s="23"/>
      <c r="C267" s="24"/>
      <c r="D267" s="750" t="s">
        <v>62</v>
      </c>
      <c r="E267" s="752"/>
      <c r="F267" s="753"/>
      <c r="G267" s="753"/>
      <c r="H267" s="753"/>
      <c r="I267" s="754"/>
    </row>
    <row r="268" spans="2:9" s="19" customFormat="1" ht="15" customHeight="1">
      <c r="B268" s="23"/>
      <c r="C268" s="24"/>
      <c r="D268" s="751"/>
      <c r="E268" s="755"/>
      <c r="F268" s="756"/>
      <c r="G268" s="756"/>
      <c r="H268" s="756"/>
      <c r="I268" s="757"/>
    </row>
    <row r="269" spans="2:9" s="19" customFormat="1" ht="15" customHeight="1">
      <c r="B269" s="23"/>
      <c r="C269" s="24"/>
      <c r="D269" s="758" t="s">
        <v>115</v>
      </c>
      <c r="E269" s="752"/>
      <c r="F269" s="753"/>
      <c r="G269" s="753"/>
      <c r="H269" s="753"/>
      <c r="I269" s="754"/>
    </row>
    <row r="270" spans="2:9" s="19" customFormat="1" ht="15" customHeight="1">
      <c r="B270" s="25"/>
      <c r="C270" s="26"/>
      <c r="D270" s="759"/>
      <c r="E270" s="760"/>
      <c r="F270" s="584"/>
      <c r="G270" s="584"/>
      <c r="H270" s="584"/>
      <c r="I270" s="585"/>
    </row>
    <row r="271" spans="2:9" s="19" customFormat="1" ht="3" customHeight="1">
      <c r="B271" s="20"/>
      <c r="C271" s="20"/>
      <c r="D271" s="99"/>
      <c r="E271" s="99"/>
      <c r="F271" s="99"/>
      <c r="G271" s="99"/>
      <c r="H271" s="99"/>
      <c r="I271" s="99"/>
    </row>
    <row r="272" spans="2:9" s="19" customFormat="1" ht="20.100000000000001" customHeight="1">
      <c r="B272" s="761" t="s">
        <v>35</v>
      </c>
      <c r="C272" s="27"/>
      <c r="D272" s="762" t="s">
        <v>152</v>
      </c>
      <c r="E272" s="763"/>
      <c r="F272" s="762" t="s">
        <v>162</v>
      </c>
      <c r="G272" s="763"/>
      <c r="H272" s="764" t="s">
        <v>261</v>
      </c>
      <c r="I272" s="763"/>
    </row>
    <row r="273" spans="2:9" s="19" customFormat="1" ht="17.25" customHeight="1">
      <c r="B273" s="730"/>
      <c r="C273" s="765" t="s">
        <v>172</v>
      </c>
      <c r="D273" s="735"/>
      <c r="E273" s="736"/>
      <c r="F273" s="735"/>
      <c r="G273" s="736"/>
      <c r="H273" s="735"/>
      <c r="I273" s="736"/>
    </row>
    <row r="274" spans="2:9" s="19" customFormat="1" ht="17.25" customHeight="1">
      <c r="B274" s="730"/>
      <c r="C274" s="766"/>
      <c r="D274" s="737"/>
      <c r="E274" s="639"/>
      <c r="F274" s="737"/>
      <c r="G274" s="639"/>
      <c r="H274" s="737"/>
      <c r="I274" s="639"/>
    </row>
    <row r="275" spans="2:9" s="19" customFormat="1" ht="17.25" customHeight="1">
      <c r="B275" s="730"/>
      <c r="C275" s="766"/>
      <c r="D275" s="737"/>
      <c r="E275" s="639"/>
      <c r="F275" s="737"/>
      <c r="G275" s="639"/>
      <c r="H275" s="737"/>
      <c r="I275" s="639"/>
    </row>
    <row r="276" spans="2:9" s="19" customFormat="1" ht="17.25" customHeight="1">
      <c r="B276" s="730"/>
      <c r="C276" s="766"/>
      <c r="D276" s="737"/>
      <c r="E276" s="639"/>
      <c r="F276" s="737"/>
      <c r="G276" s="639"/>
      <c r="H276" s="737"/>
      <c r="I276" s="639"/>
    </row>
    <row r="277" spans="2:9" s="19" customFormat="1" ht="17.25" customHeight="1">
      <c r="B277" s="730"/>
      <c r="C277" s="767"/>
      <c r="D277" s="768"/>
      <c r="E277" s="641"/>
      <c r="F277" s="768"/>
      <c r="G277" s="641"/>
      <c r="H277" s="768"/>
      <c r="I277" s="641"/>
    </row>
    <row r="278" spans="2:9" s="19" customFormat="1" ht="17.25" customHeight="1">
      <c r="B278" s="730"/>
      <c r="C278" s="769" t="s">
        <v>33</v>
      </c>
      <c r="D278" s="735"/>
      <c r="E278" s="736"/>
      <c r="F278" s="735"/>
      <c r="G278" s="736"/>
      <c r="H278" s="735"/>
      <c r="I278" s="736"/>
    </row>
    <row r="279" spans="2:9" s="19" customFormat="1" ht="17.25" customHeight="1">
      <c r="B279" s="730"/>
      <c r="C279" s="770"/>
      <c r="D279" s="737"/>
      <c r="E279" s="639"/>
      <c r="F279" s="737"/>
      <c r="G279" s="639"/>
      <c r="H279" s="737"/>
      <c r="I279" s="639"/>
    </row>
    <row r="280" spans="2:9" s="19" customFormat="1" ht="17.25" customHeight="1">
      <c r="B280" s="730"/>
      <c r="C280" s="770"/>
      <c r="D280" s="737"/>
      <c r="E280" s="639"/>
      <c r="F280" s="737"/>
      <c r="G280" s="639"/>
      <c r="H280" s="737"/>
      <c r="I280" s="639"/>
    </row>
    <row r="281" spans="2:9" s="19" customFormat="1" ht="17.25" customHeight="1">
      <c r="B281" s="730"/>
      <c r="C281" s="770"/>
      <c r="D281" s="737"/>
      <c r="E281" s="639"/>
      <c r="F281" s="737"/>
      <c r="G281" s="639"/>
      <c r="H281" s="737"/>
      <c r="I281" s="639"/>
    </row>
    <row r="282" spans="2:9" s="19" customFormat="1" ht="17.25" customHeight="1">
      <c r="B282" s="730"/>
      <c r="C282" s="771"/>
      <c r="D282" s="768"/>
      <c r="E282" s="641"/>
      <c r="F282" s="768"/>
      <c r="G282" s="641"/>
      <c r="H282" s="768"/>
      <c r="I282" s="641"/>
    </row>
    <row r="283" spans="2:9" s="19" customFormat="1" ht="24.95" customHeight="1" thickBot="1">
      <c r="B283" s="730"/>
      <c r="C283" s="28" t="s">
        <v>11</v>
      </c>
      <c r="D283" s="772" t="s">
        <v>37</v>
      </c>
      <c r="E283" s="773"/>
      <c r="F283" s="772" t="s">
        <v>37</v>
      </c>
      <c r="G283" s="773"/>
      <c r="H283" s="772" t="s">
        <v>37</v>
      </c>
      <c r="I283" s="773"/>
    </row>
    <row r="284" spans="2:9" s="19" customFormat="1" ht="19.5" customHeight="1">
      <c r="B284" s="729" t="s">
        <v>10</v>
      </c>
      <c r="C284" s="29" t="s">
        <v>9</v>
      </c>
      <c r="D284" s="166"/>
      <c r="E284" s="153" t="s">
        <v>98</v>
      </c>
      <c r="F284" s="166"/>
      <c r="G284" s="153" t="s">
        <v>98</v>
      </c>
      <c r="H284" s="166"/>
      <c r="I284" s="153" t="s">
        <v>98</v>
      </c>
    </row>
    <row r="285" spans="2:9" s="19" customFormat="1" ht="19.5" customHeight="1">
      <c r="B285" s="730"/>
      <c r="C285" s="30" t="s">
        <v>8</v>
      </c>
      <c r="D285" s="167"/>
      <c r="E285" s="152" t="s">
        <v>98</v>
      </c>
      <c r="F285" s="167"/>
      <c r="G285" s="152" t="s">
        <v>98</v>
      </c>
      <c r="H285" s="167"/>
      <c r="I285" s="152" t="s">
        <v>98</v>
      </c>
    </row>
    <row r="286" spans="2:9" s="19" customFormat="1" ht="19.5" customHeight="1">
      <c r="B286" s="730"/>
      <c r="C286" s="30" t="s">
        <v>7</v>
      </c>
      <c r="D286" s="233">
        <f>D284-D285</f>
        <v>0</v>
      </c>
      <c r="E286" s="152" t="s">
        <v>98</v>
      </c>
      <c r="F286" s="233">
        <f>F284-F285</f>
        <v>0</v>
      </c>
      <c r="G286" s="152" t="s">
        <v>98</v>
      </c>
      <c r="H286" s="233">
        <f>H284-H285</f>
        <v>0</v>
      </c>
      <c r="I286" s="152" t="s">
        <v>98</v>
      </c>
    </row>
    <row r="287" spans="2:9" s="19" customFormat="1" ht="17.25" customHeight="1">
      <c r="B287" s="730"/>
      <c r="C287" s="732" t="s">
        <v>129</v>
      </c>
      <c r="D287" s="735"/>
      <c r="E287" s="736"/>
      <c r="F287" s="735"/>
      <c r="G287" s="736"/>
      <c r="H287" s="735"/>
      <c r="I287" s="736"/>
    </row>
    <row r="288" spans="2:9" s="19" customFormat="1" ht="17.25" customHeight="1">
      <c r="B288" s="730"/>
      <c r="C288" s="733"/>
      <c r="D288" s="737"/>
      <c r="E288" s="639"/>
      <c r="F288" s="737"/>
      <c r="G288" s="639"/>
      <c r="H288" s="737"/>
      <c r="I288" s="639"/>
    </row>
    <row r="289" spans="2:11" s="19" customFormat="1" ht="17.25" customHeight="1">
      <c r="B289" s="730"/>
      <c r="C289" s="733"/>
      <c r="D289" s="737"/>
      <c r="E289" s="639"/>
      <c r="F289" s="737"/>
      <c r="G289" s="639"/>
      <c r="H289" s="737"/>
      <c r="I289" s="639"/>
    </row>
    <row r="290" spans="2:11" s="19" customFormat="1" ht="17.25" customHeight="1" thickBot="1">
      <c r="B290" s="731"/>
      <c r="C290" s="734"/>
      <c r="D290" s="738"/>
      <c r="E290" s="739"/>
      <c r="F290" s="738"/>
      <c r="G290" s="739"/>
      <c r="H290" s="738"/>
      <c r="I290" s="739"/>
    </row>
    <row r="291" spans="2:11" s="19" customFormat="1" ht="17.25" customHeight="1">
      <c r="B291" s="740" t="s">
        <v>173</v>
      </c>
      <c r="C291" s="741"/>
      <c r="D291" s="746"/>
      <c r="E291" s="747"/>
      <c r="F291" s="747"/>
      <c r="G291" s="747"/>
      <c r="H291" s="747"/>
      <c r="I291" s="748"/>
    </row>
    <row r="292" spans="2:11" s="19" customFormat="1" ht="17.25" customHeight="1">
      <c r="B292" s="742"/>
      <c r="C292" s="743"/>
      <c r="D292" s="580"/>
      <c r="E292" s="581"/>
      <c r="F292" s="581"/>
      <c r="G292" s="581"/>
      <c r="H292" s="581"/>
      <c r="I292" s="582"/>
    </row>
    <row r="293" spans="2:11" s="19" customFormat="1" ht="17.25" customHeight="1">
      <c r="B293" s="744"/>
      <c r="C293" s="745"/>
      <c r="D293" s="583"/>
      <c r="E293" s="584"/>
      <c r="F293" s="584"/>
      <c r="G293" s="584"/>
      <c r="H293" s="584"/>
      <c r="I293" s="585"/>
    </row>
    <row r="294" spans="2:11" s="19" customFormat="1" ht="27.6" customHeight="1">
      <c r="B294" s="749" t="s">
        <v>174</v>
      </c>
      <c r="C294" s="749"/>
      <c r="D294" s="749"/>
      <c r="E294" s="749"/>
      <c r="F294" s="749"/>
      <c r="G294" s="749"/>
      <c r="H294" s="749"/>
      <c r="I294" s="749"/>
    </row>
    <row r="295" spans="2:11" ht="6.75" customHeight="1"/>
    <row r="296" spans="2:11" ht="21" customHeight="1">
      <c r="B296" s="810" t="s">
        <v>347</v>
      </c>
      <c r="C296" s="810"/>
      <c r="D296" s="810"/>
      <c r="E296" s="810"/>
      <c r="F296" s="810"/>
      <c r="G296" s="810"/>
      <c r="H296" s="810"/>
      <c r="I296" s="810"/>
      <c r="K296" s="244" t="s">
        <v>176</v>
      </c>
    </row>
    <row r="297" spans="2:11" s="19" customFormat="1" ht="17.25" customHeight="1">
      <c r="B297" s="817" t="s">
        <v>295</v>
      </c>
      <c r="C297" s="817"/>
      <c r="D297" s="817"/>
      <c r="E297" s="817"/>
      <c r="F297" s="817"/>
      <c r="G297" s="817"/>
      <c r="H297" s="818"/>
      <c r="I297" s="818"/>
      <c r="K297" s="213" t="s">
        <v>153</v>
      </c>
    </row>
    <row r="298" spans="2:11" s="19" customFormat="1" ht="18" customHeight="1">
      <c r="B298" s="813" t="s">
        <v>296</v>
      </c>
      <c r="C298" s="814"/>
      <c r="D298" s="778" t="s">
        <v>54</v>
      </c>
      <c r="E298" s="779"/>
      <c r="F298" s="780"/>
      <c r="G298" s="819" t="s">
        <v>297</v>
      </c>
      <c r="H298" s="778" t="s">
        <v>17</v>
      </c>
      <c r="I298" s="780"/>
    </row>
    <row r="299" spans="2:11" s="19" customFormat="1" ht="30.75" customHeight="1">
      <c r="B299" s="815"/>
      <c r="C299" s="816"/>
      <c r="D299" s="821"/>
      <c r="E299" s="822"/>
      <c r="F299" s="823"/>
      <c r="G299" s="820"/>
      <c r="H299" s="824" t="s">
        <v>16</v>
      </c>
      <c r="I299" s="825"/>
    </row>
    <row r="300" spans="2:11" s="19" customFormat="1" ht="14.25" customHeight="1">
      <c r="B300" s="793" t="s">
        <v>5</v>
      </c>
      <c r="C300" s="775"/>
      <c r="D300" s="794" t="s">
        <v>15</v>
      </c>
      <c r="E300" s="795"/>
      <c r="F300" s="795"/>
      <c r="G300" s="795"/>
      <c r="H300" s="795"/>
      <c r="I300" s="796"/>
    </row>
    <row r="301" spans="2:11" s="19" customFormat="1" ht="16.5" customHeight="1">
      <c r="B301" s="789"/>
      <c r="C301" s="790"/>
      <c r="D301" s="797"/>
      <c r="E301" s="798"/>
      <c r="F301" s="798"/>
      <c r="G301" s="798"/>
      <c r="H301" s="798"/>
      <c r="I301" s="799"/>
    </row>
    <row r="302" spans="2:11" s="19" customFormat="1" ht="18" customHeight="1">
      <c r="B302" s="776"/>
      <c r="C302" s="777"/>
      <c r="D302" s="44" t="s">
        <v>28</v>
      </c>
      <c r="E302" s="800"/>
      <c r="F302" s="801"/>
      <c r="G302" s="45" t="s">
        <v>29</v>
      </c>
      <c r="H302" s="802"/>
      <c r="I302" s="803"/>
    </row>
    <row r="303" spans="2:11" s="19" customFormat="1" ht="18" customHeight="1">
      <c r="B303" s="793" t="s">
        <v>298</v>
      </c>
      <c r="C303" s="775"/>
      <c r="D303" s="804" t="s">
        <v>14</v>
      </c>
      <c r="E303" s="805"/>
      <c r="F303" s="806"/>
      <c r="G303" s="811" t="s">
        <v>6</v>
      </c>
      <c r="H303" s="791" t="s">
        <v>13</v>
      </c>
      <c r="I303" s="792"/>
    </row>
    <row r="304" spans="2:11" s="19" customFormat="1" ht="18" customHeight="1">
      <c r="B304" s="789"/>
      <c r="C304" s="790"/>
      <c r="D304" s="807"/>
      <c r="E304" s="808"/>
      <c r="F304" s="809"/>
      <c r="G304" s="812"/>
      <c r="H304" s="164" t="s">
        <v>12</v>
      </c>
      <c r="I304" s="231"/>
    </row>
    <row r="305" spans="2:9" s="19" customFormat="1" ht="18" customHeight="1">
      <c r="B305" s="774" t="s">
        <v>299</v>
      </c>
      <c r="C305" s="775"/>
      <c r="D305" s="778"/>
      <c r="E305" s="779"/>
      <c r="F305" s="779"/>
      <c r="G305" s="779"/>
      <c r="H305" s="779"/>
      <c r="I305" s="780"/>
    </row>
    <row r="306" spans="2:9" s="19" customFormat="1" ht="18" customHeight="1">
      <c r="B306" s="776"/>
      <c r="C306" s="777"/>
      <c r="D306" s="781"/>
      <c r="E306" s="782"/>
      <c r="F306" s="782"/>
      <c r="G306" s="782"/>
      <c r="H306" s="782"/>
      <c r="I306" s="783"/>
    </row>
    <row r="307" spans="2:9" s="19" customFormat="1" ht="3" customHeight="1">
      <c r="B307" s="20"/>
      <c r="C307" s="20"/>
      <c r="D307" s="11"/>
      <c r="E307" s="11"/>
      <c r="F307" s="11"/>
      <c r="G307" s="99"/>
      <c r="H307" s="99"/>
      <c r="I307" s="99"/>
    </row>
    <row r="308" spans="2:9" s="19" customFormat="1" ht="24" customHeight="1">
      <c r="B308" s="21"/>
      <c r="C308" s="22"/>
      <c r="D308" s="190" t="s">
        <v>163</v>
      </c>
      <c r="E308" s="46" t="s">
        <v>58</v>
      </c>
      <c r="F308" s="784"/>
      <c r="G308" s="785"/>
      <c r="H308" s="785"/>
      <c r="I308" s="786"/>
    </row>
    <row r="309" spans="2:9" s="19" customFormat="1" ht="17.25" customHeight="1">
      <c r="B309" s="23"/>
      <c r="C309" s="24"/>
      <c r="D309" s="47" t="s">
        <v>60</v>
      </c>
      <c r="E309" s="165"/>
      <c r="F309" s="48" t="s">
        <v>36</v>
      </c>
      <c r="G309" s="49" t="s">
        <v>59</v>
      </c>
      <c r="H309" s="787"/>
      <c r="I309" s="788"/>
    </row>
    <row r="310" spans="2:9" s="19" customFormat="1" ht="15" customHeight="1">
      <c r="B310" s="23"/>
      <c r="C310" s="24"/>
      <c r="D310" s="750" t="s">
        <v>61</v>
      </c>
      <c r="E310" s="752"/>
      <c r="F310" s="753"/>
      <c r="G310" s="753"/>
      <c r="H310" s="753"/>
      <c r="I310" s="754"/>
    </row>
    <row r="311" spans="2:9" s="19" customFormat="1" ht="15" customHeight="1">
      <c r="B311" s="789"/>
      <c r="C311" s="790"/>
      <c r="D311" s="751"/>
      <c r="E311" s="755"/>
      <c r="F311" s="756"/>
      <c r="G311" s="756"/>
      <c r="H311" s="756"/>
      <c r="I311" s="757"/>
    </row>
    <row r="312" spans="2:9" s="19" customFormat="1" ht="15" customHeight="1">
      <c r="B312" s="789" t="s">
        <v>31</v>
      </c>
      <c r="C312" s="790"/>
      <c r="D312" s="758" t="s">
        <v>115</v>
      </c>
      <c r="E312" s="752"/>
      <c r="F312" s="753"/>
      <c r="G312" s="753"/>
      <c r="H312" s="753"/>
      <c r="I312" s="754"/>
    </row>
    <row r="313" spans="2:9" s="19" customFormat="1" ht="15" customHeight="1">
      <c r="B313" s="789" t="s">
        <v>34</v>
      </c>
      <c r="C313" s="790"/>
      <c r="D313" s="759"/>
      <c r="E313" s="760"/>
      <c r="F313" s="584"/>
      <c r="G313" s="584"/>
      <c r="H313" s="584"/>
      <c r="I313" s="585"/>
    </row>
    <row r="314" spans="2:9" s="19" customFormat="1" ht="24" customHeight="1">
      <c r="B314" s="23"/>
      <c r="C314" s="24"/>
      <c r="D314" s="92" t="s">
        <v>260</v>
      </c>
      <c r="E314" s="46" t="s">
        <v>58</v>
      </c>
      <c r="F314" s="784"/>
      <c r="G314" s="785"/>
      <c r="H314" s="785"/>
      <c r="I314" s="786"/>
    </row>
    <row r="315" spans="2:9" s="19" customFormat="1" ht="17.25" customHeight="1">
      <c r="B315" s="23"/>
      <c r="C315" s="24"/>
      <c r="D315" s="47" t="s">
        <v>60</v>
      </c>
      <c r="E315" s="165"/>
      <c r="F315" s="48" t="s">
        <v>36</v>
      </c>
      <c r="G315" s="49" t="s">
        <v>59</v>
      </c>
      <c r="H315" s="787"/>
      <c r="I315" s="788"/>
    </row>
    <row r="316" spans="2:9" s="19" customFormat="1" ht="15" customHeight="1">
      <c r="B316" s="23"/>
      <c r="C316" s="24"/>
      <c r="D316" s="750" t="s">
        <v>62</v>
      </c>
      <c r="E316" s="752"/>
      <c r="F316" s="753"/>
      <c r="G316" s="753"/>
      <c r="H316" s="753"/>
      <c r="I316" s="754"/>
    </row>
    <row r="317" spans="2:9" s="19" customFormat="1" ht="15" customHeight="1">
      <c r="B317" s="23"/>
      <c r="C317" s="24"/>
      <c r="D317" s="751"/>
      <c r="E317" s="755"/>
      <c r="F317" s="756"/>
      <c r="G317" s="756"/>
      <c r="H317" s="756"/>
      <c r="I317" s="757"/>
    </row>
    <row r="318" spans="2:9" s="19" customFormat="1" ht="15" customHeight="1">
      <c r="B318" s="23"/>
      <c r="C318" s="24"/>
      <c r="D318" s="758" t="s">
        <v>115</v>
      </c>
      <c r="E318" s="752"/>
      <c r="F318" s="753"/>
      <c r="G318" s="753"/>
      <c r="H318" s="753"/>
      <c r="I318" s="754"/>
    </row>
    <row r="319" spans="2:9" s="19" customFormat="1" ht="15" customHeight="1">
      <c r="B319" s="25"/>
      <c r="C319" s="26"/>
      <c r="D319" s="759"/>
      <c r="E319" s="760"/>
      <c r="F319" s="584"/>
      <c r="G319" s="584"/>
      <c r="H319" s="584"/>
      <c r="I319" s="585"/>
    </row>
    <row r="320" spans="2:9" s="19" customFormat="1" ht="3" customHeight="1">
      <c r="B320" s="20"/>
      <c r="C320" s="20"/>
      <c r="D320" s="99"/>
      <c r="E320" s="99"/>
      <c r="F320" s="99"/>
      <c r="G320" s="99"/>
      <c r="H320" s="99"/>
      <c r="I320" s="99"/>
    </row>
    <row r="321" spans="2:9" s="19" customFormat="1" ht="20.100000000000001" customHeight="1">
      <c r="B321" s="761" t="s">
        <v>35</v>
      </c>
      <c r="C321" s="27"/>
      <c r="D321" s="762" t="s">
        <v>152</v>
      </c>
      <c r="E321" s="763"/>
      <c r="F321" s="762" t="s">
        <v>162</v>
      </c>
      <c r="G321" s="763"/>
      <c r="H321" s="764" t="s">
        <v>261</v>
      </c>
      <c r="I321" s="763"/>
    </row>
    <row r="322" spans="2:9" s="19" customFormat="1" ht="17.25" customHeight="1">
      <c r="B322" s="730"/>
      <c r="C322" s="765" t="s">
        <v>172</v>
      </c>
      <c r="D322" s="735"/>
      <c r="E322" s="736"/>
      <c r="F322" s="735"/>
      <c r="G322" s="736"/>
      <c r="H322" s="735"/>
      <c r="I322" s="736"/>
    </row>
    <row r="323" spans="2:9" s="19" customFormat="1" ht="17.25" customHeight="1">
      <c r="B323" s="730"/>
      <c r="C323" s="766"/>
      <c r="D323" s="737"/>
      <c r="E323" s="639"/>
      <c r="F323" s="737"/>
      <c r="G323" s="639"/>
      <c r="H323" s="737"/>
      <c r="I323" s="639"/>
    </row>
    <row r="324" spans="2:9" s="19" customFormat="1" ht="17.25" customHeight="1">
      <c r="B324" s="730"/>
      <c r="C324" s="766"/>
      <c r="D324" s="737"/>
      <c r="E324" s="639"/>
      <c r="F324" s="737"/>
      <c r="G324" s="639"/>
      <c r="H324" s="737"/>
      <c r="I324" s="639"/>
    </row>
    <row r="325" spans="2:9" s="19" customFormat="1" ht="17.25" customHeight="1">
      <c r="B325" s="730"/>
      <c r="C325" s="766"/>
      <c r="D325" s="737"/>
      <c r="E325" s="639"/>
      <c r="F325" s="737"/>
      <c r="G325" s="639"/>
      <c r="H325" s="737"/>
      <c r="I325" s="639"/>
    </row>
    <row r="326" spans="2:9" s="19" customFormat="1" ht="17.25" customHeight="1">
      <c r="B326" s="730"/>
      <c r="C326" s="767"/>
      <c r="D326" s="768"/>
      <c r="E326" s="641"/>
      <c r="F326" s="768"/>
      <c r="G326" s="641"/>
      <c r="H326" s="768"/>
      <c r="I326" s="641"/>
    </row>
    <row r="327" spans="2:9" s="19" customFormat="1" ht="17.25" customHeight="1">
      <c r="B327" s="730"/>
      <c r="C327" s="769" t="s">
        <v>33</v>
      </c>
      <c r="D327" s="735"/>
      <c r="E327" s="736"/>
      <c r="F327" s="735"/>
      <c r="G327" s="736"/>
      <c r="H327" s="735"/>
      <c r="I327" s="736"/>
    </row>
    <row r="328" spans="2:9" s="19" customFormat="1" ht="17.25" customHeight="1">
      <c r="B328" s="730"/>
      <c r="C328" s="770"/>
      <c r="D328" s="737"/>
      <c r="E328" s="639"/>
      <c r="F328" s="737"/>
      <c r="G328" s="639"/>
      <c r="H328" s="737"/>
      <c r="I328" s="639"/>
    </row>
    <row r="329" spans="2:9" s="19" customFormat="1" ht="17.25" customHeight="1">
      <c r="B329" s="730"/>
      <c r="C329" s="770"/>
      <c r="D329" s="737"/>
      <c r="E329" s="639"/>
      <c r="F329" s="737"/>
      <c r="G329" s="639"/>
      <c r="H329" s="737"/>
      <c r="I329" s="639"/>
    </row>
    <row r="330" spans="2:9" s="19" customFormat="1" ht="17.25" customHeight="1">
      <c r="B330" s="730"/>
      <c r="C330" s="770"/>
      <c r="D330" s="737"/>
      <c r="E330" s="639"/>
      <c r="F330" s="737"/>
      <c r="G330" s="639"/>
      <c r="H330" s="737"/>
      <c r="I330" s="639"/>
    </row>
    <row r="331" spans="2:9" s="19" customFormat="1" ht="17.25" customHeight="1">
      <c r="B331" s="730"/>
      <c r="C331" s="771"/>
      <c r="D331" s="768"/>
      <c r="E331" s="641"/>
      <c r="F331" s="768"/>
      <c r="G331" s="641"/>
      <c r="H331" s="768"/>
      <c r="I331" s="641"/>
    </row>
    <row r="332" spans="2:9" s="19" customFormat="1" ht="24.95" customHeight="1" thickBot="1">
      <c r="B332" s="730"/>
      <c r="C332" s="28" t="s">
        <v>11</v>
      </c>
      <c r="D332" s="772" t="s">
        <v>37</v>
      </c>
      <c r="E332" s="773"/>
      <c r="F332" s="772" t="s">
        <v>37</v>
      </c>
      <c r="G332" s="773"/>
      <c r="H332" s="772" t="s">
        <v>37</v>
      </c>
      <c r="I332" s="773"/>
    </row>
    <row r="333" spans="2:9" s="19" customFormat="1" ht="19.5" customHeight="1">
      <c r="B333" s="729" t="s">
        <v>10</v>
      </c>
      <c r="C333" s="29" t="s">
        <v>9</v>
      </c>
      <c r="D333" s="166"/>
      <c r="E333" s="153" t="s">
        <v>98</v>
      </c>
      <c r="F333" s="166"/>
      <c r="G333" s="153" t="s">
        <v>98</v>
      </c>
      <c r="H333" s="166"/>
      <c r="I333" s="153" t="s">
        <v>98</v>
      </c>
    </row>
    <row r="334" spans="2:9" s="19" customFormat="1" ht="19.5" customHeight="1">
      <c r="B334" s="730"/>
      <c r="C334" s="30" t="s">
        <v>8</v>
      </c>
      <c r="D334" s="167"/>
      <c r="E334" s="152" t="s">
        <v>98</v>
      </c>
      <c r="F334" s="167"/>
      <c r="G334" s="152" t="s">
        <v>98</v>
      </c>
      <c r="H334" s="167"/>
      <c r="I334" s="152" t="s">
        <v>98</v>
      </c>
    </row>
    <row r="335" spans="2:9" s="19" customFormat="1" ht="19.5" customHeight="1">
      <c r="B335" s="730"/>
      <c r="C335" s="30" t="s">
        <v>7</v>
      </c>
      <c r="D335" s="233">
        <f>D333-D334</f>
        <v>0</v>
      </c>
      <c r="E335" s="152" t="s">
        <v>98</v>
      </c>
      <c r="F335" s="233">
        <f>F333-F334</f>
        <v>0</v>
      </c>
      <c r="G335" s="152" t="s">
        <v>98</v>
      </c>
      <c r="H335" s="233">
        <f>H333-H334</f>
        <v>0</v>
      </c>
      <c r="I335" s="152" t="s">
        <v>98</v>
      </c>
    </row>
    <row r="336" spans="2:9" s="19" customFormat="1" ht="17.25" customHeight="1">
      <c r="B336" s="730"/>
      <c r="C336" s="732" t="s">
        <v>129</v>
      </c>
      <c r="D336" s="735"/>
      <c r="E336" s="736"/>
      <c r="F336" s="735"/>
      <c r="G336" s="736"/>
      <c r="H336" s="735"/>
      <c r="I336" s="736"/>
    </row>
    <row r="337" spans="2:11" s="19" customFormat="1" ht="17.25" customHeight="1">
      <c r="B337" s="730"/>
      <c r="C337" s="733"/>
      <c r="D337" s="737"/>
      <c r="E337" s="639"/>
      <c r="F337" s="737"/>
      <c r="G337" s="639"/>
      <c r="H337" s="737"/>
      <c r="I337" s="639"/>
    </row>
    <row r="338" spans="2:11" s="19" customFormat="1" ht="17.25" customHeight="1">
      <c r="B338" s="730"/>
      <c r="C338" s="733"/>
      <c r="D338" s="737"/>
      <c r="E338" s="639"/>
      <c r="F338" s="737"/>
      <c r="G338" s="639"/>
      <c r="H338" s="737"/>
      <c r="I338" s="639"/>
    </row>
    <row r="339" spans="2:11" s="19" customFormat="1" ht="17.25" customHeight="1" thickBot="1">
      <c r="B339" s="731"/>
      <c r="C339" s="734"/>
      <c r="D339" s="738"/>
      <c r="E339" s="739"/>
      <c r="F339" s="738"/>
      <c r="G339" s="739"/>
      <c r="H339" s="738"/>
      <c r="I339" s="739"/>
    </row>
    <row r="340" spans="2:11" s="19" customFormat="1" ht="17.25" customHeight="1">
      <c r="B340" s="740" t="s">
        <v>173</v>
      </c>
      <c r="C340" s="741"/>
      <c r="D340" s="746"/>
      <c r="E340" s="747"/>
      <c r="F340" s="747"/>
      <c r="G340" s="747"/>
      <c r="H340" s="747"/>
      <c r="I340" s="748"/>
    </row>
    <row r="341" spans="2:11" s="19" customFormat="1" ht="17.25" customHeight="1">
      <c r="B341" s="742"/>
      <c r="C341" s="743"/>
      <c r="D341" s="580"/>
      <c r="E341" s="581"/>
      <c r="F341" s="581"/>
      <c r="G341" s="581"/>
      <c r="H341" s="581"/>
      <c r="I341" s="582"/>
    </row>
    <row r="342" spans="2:11" s="19" customFormat="1" ht="17.25" customHeight="1">
      <c r="B342" s="744"/>
      <c r="C342" s="745"/>
      <c r="D342" s="583"/>
      <c r="E342" s="584"/>
      <c r="F342" s="584"/>
      <c r="G342" s="584"/>
      <c r="H342" s="584"/>
      <c r="I342" s="585"/>
    </row>
    <row r="343" spans="2:11" s="19" customFormat="1" ht="27.6" customHeight="1">
      <c r="B343" s="749" t="s">
        <v>174</v>
      </c>
      <c r="C343" s="749"/>
      <c r="D343" s="749"/>
      <c r="E343" s="749"/>
      <c r="F343" s="749"/>
      <c r="G343" s="749"/>
      <c r="H343" s="749"/>
      <c r="I343" s="749"/>
    </row>
    <row r="344" spans="2:11" ht="6.75" customHeight="1"/>
    <row r="345" spans="2:11" ht="21" customHeight="1">
      <c r="B345" s="810" t="s">
        <v>347</v>
      </c>
      <c r="C345" s="810"/>
      <c r="D345" s="810"/>
      <c r="E345" s="810"/>
      <c r="F345" s="810"/>
      <c r="G345" s="810"/>
      <c r="H345" s="810"/>
      <c r="I345" s="810"/>
      <c r="K345" s="244" t="s">
        <v>176</v>
      </c>
    </row>
    <row r="346" spans="2:11" s="19" customFormat="1" ht="17.25" customHeight="1">
      <c r="B346" s="817" t="s">
        <v>295</v>
      </c>
      <c r="C346" s="817"/>
      <c r="D346" s="817"/>
      <c r="E346" s="817"/>
      <c r="F346" s="817"/>
      <c r="G346" s="817"/>
      <c r="H346" s="818"/>
      <c r="I346" s="818"/>
      <c r="K346" s="213" t="s">
        <v>153</v>
      </c>
    </row>
    <row r="347" spans="2:11" s="19" customFormat="1" ht="18" customHeight="1">
      <c r="B347" s="813" t="s">
        <v>296</v>
      </c>
      <c r="C347" s="814"/>
      <c r="D347" s="778" t="s">
        <v>54</v>
      </c>
      <c r="E347" s="779"/>
      <c r="F347" s="780"/>
      <c r="G347" s="819" t="s">
        <v>297</v>
      </c>
      <c r="H347" s="778" t="s">
        <v>17</v>
      </c>
      <c r="I347" s="780"/>
    </row>
    <row r="348" spans="2:11" s="19" customFormat="1" ht="30.75" customHeight="1">
      <c r="B348" s="815"/>
      <c r="C348" s="816"/>
      <c r="D348" s="821"/>
      <c r="E348" s="822"/>
      <c r="F348" s="823"/>
      <c r="G348" s="820"/>
      <c r="H348" s="824" t="s">
        <v>16</v>
      </c>
      <c r="I348" s="825"/>
    </row>
    <row r="349" spans="2:11" s="19" customFormat="1" ht="14.25" customHeight="1">
      <c r="B349" s="793" t="s">
        <v>5</v>
      </c>
      <c r="C349" s="775"/>
      <c r="D349" s="794" t="s">
        <v>15</v>
      </c>
      <c r="E349" s="795"/>
      <c r="F349" s="795"/>
      <c r="G349" s="795"/>
      <c r="H349" s="795"/>
      <c r="I349" s="796"/>
    </row>
    <row r="350" spans="2:11" s="19" customFormat="1" ht="16.5" customHeight="1">
      <c r="B350" s="789"/>
      <c r="C350" s="790"/>
      <c r="D350" s="797"/>
      <c r="E350" s="798"/>
      <c r="F350" s="798"/>
      <c r="G350" s="798"/>
      <c r="H350" s="798"/>
      <c r="I350" s="799"/>
    </row>
    <row r="351" spans="2:11" s="19" customFormat="1" ht="18" customHeight="1">
      <c r="B351" s="776"/>
      <c r="C351" s="777"/>
      <c r="D351" s="44" t="s">
        <v>28</v>
      </c>
      <c r="E351" s="800"/>
      <c r="F351" s="801"/>
      <c r="G351" s="45" t="s">
        <v>29</v>
      </c>
      <c r="H351" s="802"/>
      <c r="I351" s="803"/>
    </row>
    <row r="352" spans="2:11" s="19" customFormat="1" ht="18" customHeight="1">
      <c r="B352" s="793" t="s">
        <v>298</v>
      </c>
      <c r="C352" s="775"/>
      <c r="D352" s="804" t="s">
        <v>14</v>
      </c>
      <c r="E352" s="805"/>
      <c r="F352" s="806"/>
      <c r="G352" s="811" t="s">
        <v>6</v>
      </c>
      <c r="H352" s="791" t="s">
        <v>13</v>
      </c>
      <c r="I352" s="792"/>
    </row>
    <row r="353" spans="2:9" s="19" customFormat="1" ht="18" customHeight="1">
      <c r="B353" s="789"/>
      <c r="C353" s="790"/>
      <c r="D353" s="807"/>
      <c r="E353" s="808"/>
      <c r="F353" s="809"/>
      <c r="G353" s="812"/>
      <c r="H353" s="164" t="s">
        <v>12</v>
      </c>
      <c r="I353" s="231"/>
    </row>
    <row r="354" spans="2:9" s="19" customFormat="1" ht="18" customHeight="1">
      <c r="B354" s="774" t="s">
        <v>299</v>
      </c>
      <c r="C354" s="775"/>
      <c r="D354" s="778"/>
      <c r="E354" s="779"/>
      <c r="F354" s="779"/>
      <c r="G354" s="779"/>
      <c r="H354" s="779"/>
      <c r="I354" s="780"/>
    </row>
    <row r="355" spans="2:9" s="19" customFormat="1" ht="18" customHeight="1">
      <c r="B355" s="776"/>
      <c r="C355" s="777"/>
      <c r="D355" s="781"/>
      <c r="E355" s="782"/>
      <c r="F355" s="782"/>
      <c r="G355" s="782"/>
      <c r="H355" s="782"/>
      <c r="I355" s="783"/>
    </row>
    <row r="356" spans="2:9" s="19" customFormat="1" ht="3" customHeight="1">
      <c r="B356" s="20"/>
      <c r="C356" s="20"/>
      <c r="D356" s="11"/>
      <c r="E356" s="11"/>
      <c r="F356" s="11"/>
      <c r="G356" s="99"/>
      <c r="H356" s="99"/>
      <c r="I356" s="99"/>
    </row>
    <row r="357" spans="2:9" s="19" customFormat="1" ht="24" customHeight="1">
      <c r="B357" s="21"/>
      <c r="C357" s="22"/>
      <c r="D357" s="190" t="s">
        <v>163</v>
      </c>
      <c r="E357" s="46" t="s">
        <v>58</v>
      </c>
      <c r="F357" s="784"/>
      <c r="G357" s="785"/>
      <c r="H357" s="785"/>
      <c r="I357" s="786"/>
    </row>
    <row r="358" spans="2:9" s="19" customFormat="1" ht="17.25" customHeight="1">
      <c r="B358" s="23"/>
      <c r="C358" s="24"/>
      <c r="D358" s="47" t="s">
        <v>60</v>
      </c>
      <c r="E358" s="165"/>
      <c r="F358" s="48" t="s">
        <v>36</v>
      </c>
      <c r="G358" s="49" t="s">
        <v>59</v>
      </c>
      <c r="H358" s="787"/>
      <c r="I358" s="788"/>
    </row>
    <row r="359" spans="2:9" s="19" customFormat="1" ht="15" customHeight="1">
      <c r="B359" s="23"/>
      <c r="C359" s="24"/>
      <c r="D359" s="750" t="s">
        <v>61</v>
      </c>
      <c r="E359" s="752"/>
      <c r="F359" s="753"/>
      <c r="G359" s="753"/>
      <c r="H359" s="753"/>
      <c r="I359" s="754"/>
    </row>
    <row r="360" spans="2:9" s="19" customFormat="1" ht="15" customHeight="1">
      <c r="B360" s="789"/>
      <c r="C360" s="790"/>
      <c r="D360" s="751"/>
      <c r="E360" s="755"/>
      <c r="F360" s="756"/>
      <c r="G360" s="756"/>
      <c r="H360" s="756"/>
      <c r="I360" s="757"/>
    </row>
    <row r="361" spans="2:9" s="19" customFormat="1" ht="15" customHeight="1">
      <c r="B361" s="789" t="s">
        <v>31</v>
      </c>
      <c r="C361" s="790"/>
      <c r="D361" s="758" t="s">
        <v>115</v>
      </c>
      <c r="E361" s="752"/>
      <c r="F361" s="753"/>
      <c r="G361" s="753"/>
      <c r="H361" s="753"/>
      <c r="I361" s="754"/>
    </row>
    <row r="362" spans="2:9" s="19" customFormat="1" ht="15" customHeight="1">
      <c r="B362" s="789" t="s">
        <v>34</v>
      </c>
      <c r="C362" s="790"/>
      <c r="D362" s="759"/>
      <c r="E362" s="760"/>
      <c r="F362" s="584"/>
      <c r="G362" s="584"/>
      <c r="H362" s="584"/>
      <c r="I362" s="585"/>
    </row>
    <row r="363" spans="2:9" s="19" customFormat="1" ht="24" customHeight="1">
      <c r="B363" s="23"/>
      <c r="C363" s="24"/>
      <c r="D363" s="92" t="s">
        <v>260</v>
      </c>
      <c r="E363" s="46" t="s">
        <v>58</v>
      </c>
      <c r="F363" s="784"/>
      <c r="G363" s="785"/>
      <c r="H363" s="785"/>
      <c r="I363" s="786"/>
    </row>
    <row r="364" spans="2:9" s="19" customFormat="1" ht="17.25" customHeight="1">
      <c r="B364" s="23"/>
      <c r="C364" s="24"/>
      <c r="D364" s="47" t="s">
        <v>60</v>
      </c>
      <c r="E364" s="165"/>
      <c r="F364" s="48" t="s">
        <v>36</v>
      </c>
      <c r="G364" s="49" t="s">
        <v>59</v>
      </c>
      <c r="H364" s="787"/>
      <c r="I364" s="788"/>
    </row>
    <row r="365" spans="2:9" s="19" customFormat="1" ht="15" customHeight="1">
      <c r="B365" s="23"/>
      <c r="C365" s="24"/>
      <c r="D365" s="750" t="s">
        <v>62</v>
      </c>
      <c r="E365" s="752"/>
      <c r="F365" s="753"/>
      <c r="G365" s="753"/>
      <c r="H365" s="753"/>
      <c r="I365" s="754"/>
    </row>
    <row r="366" spans="2:9" s="19" customFormat="1" ht="15" customHeight="1">
      <c r="B366" s="23"/>
      <c r="C366" s="24"/>
      <c r="D366" s="751"/>
      <c r="E366" s="755"/>
      <c r="F366" s="756"/>
      <c r="G366" s="756"/>
      <c r="H366" s="756"/>
      <c r="I366" s="757"/>
    </row>
    <row r="367" spans="2:9" s="19" customFormat="1" ht="15" customHeight="1">
      <c r="B367" s="23"/>
      <c r="C367" s="24"/>
      <c r="D367" s="758" t="s">
        <v>115</v>
      </c>
      <c r="E367" s="752"/>
      <c r="F367" s="753"/>
      <c r="G367" s="753"/>
      <c r="H367" s="753"/>
      <c r="I367" s="754"/>
    </row>
    <row r="368" spans="2:9" s="19" customFormat="1" ht="15" customHeight="1">
      <c r="B368" s="25"/>
      <c r="C368" s="26"/>
      <c r="D368" s="759"/>
      <c r="E368" s="760"/>
      <c r="F368" s="584"/>
      <c r="G368" s="584"/>
      <c r="H368" s="584"/>
      <c r="I368" s="585"/>
    </row>
    <row r="369" spans="2:9" s="19" customFormat="1" ht="3" customHeight="1">
      <c r="B369" s="20"/>
      <c r="C369" s="20"/>
      <c r="D369" s="99"/>
      <c r="E369" s="99"/>
      <c r="F369" s="99"/>
      <c r="G369" s="99"/>
      <c r="H369" s="99"/>
      <c r="I369" s="99"/>
    </row>
    <row r="370" spans="2:9" s="19" customFormat="1" ht="20.100000000000001" customHeight="1">
      <c r="B370" s="761" t="s">
        <v>35</v>
      </c>
      <c r="C370" s="27"/>
      <c r="D370" s="762" t="s">
        <v>152</v>
      </c>
      <c r="E370" s="763"/>
      <c r="F370" s="762" t="s">
        <v>162</v>
      </c>
      <c r="G370" s="763"/>
      <c r="H370" s="764" t="s">
        <v>261</v>
      </c>
      <c r="I370" s="763"/>
    </row>
    <row r="371" spans="2:9" s="19" customFormat="1" ht="17.25" customHeight="1">
      <c r="B371" s="730"/>
      <c r="C371" s="765" t="s">
        <v>172</v>
      </c>
      <c r="D371" s="735"/>
      <c r="E371" s="736"/>
      <c r="F371" s="735"/>
      <c r="G371" s="736"/>
      <c r="H371" s="735"/>
      <c r="I371" s="736"/>
    </row>
    <row r="372" spans="2:9" s="19" customFormat="1" ht="17.25" customHeight="1">
      <c r="B372" s="730"/>
      <c r="C372" s="766"/>
      <c r="D372" s="737"/>
      <c r="E372" s="639"/>
      <c r="F372" s="737"/>
      <c r="G372" s="639"/>
      <c r="H372" s="737"/>
      <c r="I372" s="639"/>
    </row>
    <row r="373" spans="2:9" s="19" customFormat="1" ht="17.25" customHeight="1">
      <c r="B373" s="730"/>
      <c r="C373" s="766"/>
      <c r="D373" s="737"/>
      <c r="E373" s="639"/>
      <c r="F373" s="737"/>
      <c r="G373" s="639"/>
      <c r="H373" s="737"/>
      <c r="I373" s="639"/>
    </row>
    <row r="374" spans="2:9" s="19" customFormat="1" ht="17.25" customHeight="1">
      <c r="B374" s="730"/>
      <c r="C374" s="766"/>
      <c r="D374" s="737"/>
      <c r="E374" s="639"/>
      <c r="F374" s="737"/>
      <c r="G374" s="639"/>
      <c r="H374" s="737"/>
      <c r="I374" s="639"/>
    </row>
    <row r="375" spans="2:9" s="19" customFormat="1" ht="17.25" customHeight="1">
      <c r="B375" s="730"/>
      <c r="C375" s="767"/>
      <c r="D375" s="768"/>
      <c r="E375" s="641"/>
      <c r="F375" s="768"/>
      <c r="G375" s="641"/>
      <c r="H375" s="768"/>
      <c r="I375" s="641"/>
    </row>
    <row r="376" spans="2:9" s="19" customFormat="1" ht="17.25" customHeight="1">
      <c r="B376" s="730"/>
      <c r="C376" s="769" t="s">
        <v>33</v>
      </c>
      <c r="D376" s="735"/>
      <c r="E376" s="736"/>
      <c r="F376" s="735"/>
      <c r="G376" s="736"/>
      <c r="H376" s="735"/>
      <c r="I376" s="736"/>
    </row>
    <row r="377" spans="2:9" s="19" customFormat="1" ht="17.25" customHeight="1">
      <c r="B377" s="730"/>
      <c r="C377" s="770"/>
      <c r="D377" s="737"/>
      <c r="E377" s="639"/>
      <c r="F377" s="737"/>
      <c r="G377" s="639"/>
      <c r="H377" s="737"/>
      <c r="I377" s="639"/>
    </row>
    <row r="378" spans="2:9" s="19" customFormat="1" ht="17.25" customHeight="1">
      <c r="B378" s="730"/>
      <c r="C378" s="770"/>
      <c r="D378" s="737"/>
      <c r="E378" s="639"/>
      <c r="F378" s="737"/>
      <c r="G378" s="639"/>
      <c r="H378" s="737"/>
      <c r="I378" s="639"/>
    </row>
    <row r="379" spans="2:9" s="19" customFormat="1" ht="17.25" customHeight="1">
      <c r="B379" s="730"/>
      <c r="C379" s="770"/>
      <c r="D379" s="737"/>
      <c r="E379" s="639"/>
      <c r="F379" s="737"/>
      <c r="G379" s="639"/>
      <c r="H379" s="737"/>
      <c r="I379" s="639"/>
    </row>
    <row r="380" spans="2:9" s="19" customFormat="1" ht="17.25" customHeight="1">
      <c r="B380" s="730"/>
      <c r="C380" s="771"/>
      <c r="D380" s="768"/>
      <c r="E380" s="641"/>
      <c r="F380" s="768"/>
      <c r="G380" s="641"/>
      <c r="H380" s="768"/>
      <c r="I380" s="641"/>
    </row>
    <row r="381" spans="2:9" s="19" customFormat="1" ht="24.95" customHeight="1" thickBot="1">
      <c r="B381" s="730"/>
      <c r="C381" s="28" t="s">
        <v>11</v>
      </c>
      <c r="D381" s="772" t="s">
        <v>37</v>
      </c>
      <c r="E381" s="773"/>
      <c r="F381" s="772" t="s">
        <v>37</v>
      </c>
      <c r="G381" s="773"/>
      <c r="H381" s="772" t="s">
        <v>37</v>
      </c>
      <c r="I381" s="773"/>
    </row>
    <row r="382" spans="2:9" s="19" customFormat="1" ht="19.5" customHeight="1">
      <c r="B382" s="729" t="s">
        <v>10</v>
      </c>
      <c r="C382" s="29" t="s">
        <v>9</v>
      </c>
      <c r="D382" s="166"/>
      <c r="E382" s="153" t="s">
        <v>98</v>
      </c>
      <c r="F382" s="166"/>
      <c r="G382" s="153" t="s">
        <v>98</v>
      </c>
      <c r="H382" s="166"/>
      <c r="I382" s="153" t="s">
        <v>98</v>
      </c>
    </row>
    <row r="383" spans="2:9" s="19" customFormat="1" ht="19.5" customHeight="1">
      <c r="B383" s="730"/>
      <c r="C383" s="30" t="s">
        <v>8</v>
      </c>
      <c r="D383" s="167"/>
      <c r="E383" s="152" t="s">
        <v>98</v>
      </c>
      <c r="F383" s="167"/>
      <c r="G383" s="152" t="s">
        <v>98</v>
      </c>
      <c r="H383" s="167"/>
      <c r="I383" s="152" t="s">
        <v>98</v>
      </c>
    </row>
    <row r="384" spans="2:9" s="19" customFormat="1" ht="19.5" customHeight="1">
      <c r="B384" s="730"/>
      <c r="C384" s="30" t="s">
        <v>7</v>
      </c>
      <c r="D384" s="233">
        <f>D382-D383</f>
        <v>0</v>
      </c>
      <c r="E384" s="152" t="s">
        <v>98</v>
      </c>
      <c r="F384" s="233">
        <f>F382-F383</f>
        <v>0</v>
      </c>
      <c r="G384" s="152" t="s">
        <v>98</v>
      </c>
      <c r="H384" s="233">
        <f>H382-H383</f>
        <v>0</v>
      </c>
      <c r="I384" s="152" t="s">
        <v>98</v>
      </c>
    </row>
    <row r="385" spans="2:11" s="19" customFormat="1" ht="17.25" customHeight="1">
      <c r="B385" s="730"/>
      <c r="C385" s="732" t="s">
        <v>129</v>
      </c>
      <c r="D385" s="735"/>
      <c r="E385" s="736"/>
      <c r="F385" s="735"/>
      <c r="G385" s="736"/>
      <c r="H385" s="735"/>
      <c r="I385" s="736"/>
    </row>
    <row r="386" spans="2:11" s="19" customFormat="1" ht="17.25" customHeight="1">
      <c r="B386" s="730"/>
      <c r="C386" s="733"/>
      <c r="D386" s="737"/>
      <c r="E386" s="639"/>
      <c r="F386" s="737"/>
      <c r="G386" s="639"/>
      <c r="H386" s="737"/>
      <c r="I386" s="639"/>
    </row>
    <row r="387" spans="2:11" s="19" customFormat="1" ht="17.25" customHeight="1">
      <c r="B387" s="730"/>
      <c r="C387" s="733"/>
      <c r="D387" s="737"/>
      <c r="E387" s="639"/>
      <c r="F387" s="737"/>
      <c r="G387" s="639"/>
      <c r="H387" s="737"/>
      <c r="I387" s="639"/>
    </row>
    <row r="388" spans="2:11" s="19" customFormat="1" ht="17.25" customHeight="1" thickBot="1">
      <c r="B388" s="731"/>
      <c r="C388" s="734"/>
      <c r="D388" s="738"/>
      <c r="E388" s="739"/>
      <c r="F388" s="738"/>
      <c r="G388" s="739"/>
      <c r="H388" s="738"/>
      <c r="I388" s="739"/>
    </row>
    <row r="389" spans="2:11" s="19" customFormat="1" ht="17.25" customHeight="1">
      <c r="B389" s="740" t="s">
        <v>173</v>
      </c>
      <c r="C389" s="741"/>
      <c r="D389" s="746"/>
      <c r="E389" s="747"/>
      <c r="F389" s="747"/>
      <c r="G389" s="747"/>
      <c r="H389" s="747"/>
      <c r="I389" s="748"/>
    </row>
    <row r="390" spans="2:11" s="19" customFormat="1" ht="17.25" customHeight="1">
      <c r="B390" s="742"/>
      <c r="C390" s="743"/>
      <c r="D390" s="580"/>
      <c r="E390" s="581"/>
      <c r="F390" s="581"/>
      <c r="G390" s="581"/>
      <c r="H390" s="581"/>
      <c r="I390" s="582"/>
    </row>
    <row r="391" spans="2:11" s="19" customFormat="1" ht="17.25" customHeight="1">
      <c r="B391" s="744"/>
      <c r="C391" s="745"/>
      <c r="D391" s="583"/>
      <c r="E391" s="584"/>
      <c r="F391" s="584"/>
      <c r="G391" s="584"/>
      <c r="H391" s="584"/>
      <c r="I391" s="585"/>
    </row>
    <row r="392" spans="2:11" s="19" customFormat="1" ht="27.6" customHeight="1">
      <c r="B392" s="749" t="s">
        <v>174</v>
      </c>
      <c r="C392" s="749"/>
      <c r="D392" s="749"/>
      <c r="E392" s="749"/>
      <c r="F392" s="749"/>
      <c r="G392" s="749"/>
      <c r="H392" s="749"/>
      <c r="I392" s="749"/>
    </row>
    <row r="393" spans="2:11" ht="6.75" customHeight="1"/>
    <row r="394" spans="2:11" ht="21" customHeight="1">
      <c r="B394" s="810" t="s">
        <v>347</v>
      </c>
      <c r="C394" s="810"/>
      <c r="D394" s="810"/>
      <c r="E394" s="810"/>
      <c r="F394" s="810"/>
      <c r="G394" s="810"/>
      <c r="H394" s="810"/>
      <c r="I394" s="810"/>
      <c r="K394" s="244" t="s">
        <v>176</v>
      </c>
    </row>
    <row r="395" spans="2:11" s="19" customFormat="1" ht="17.25" customHeight="1">
      <c r="B395" s="817" t="s">
        <v>295</v>
      </c>
      <c r="C395" s="817"/>
      <c r="D395" s="817"/>
      <c r="E395" s="817"/>
      <c r="F395" s="817"/>
      <c r="G395" s="817"/>
      <c r="H395" s="818"/>
      <c r="I395" s="818"/>
      <c r="K395" s="213" t="s">
        <v>153</v>
      </c>
    </row>
    <row r="396" spans="2:11" s="19" customFormat="1" ht="18" customHeight="1">
      <c r="B396" s="813" t="s">
        <v>296</v>
      </c>
      <c r="C396" s="814"/>
      <c r="D396" s="778" t="s">
        <v>54</v>
      </c>
      <c r="E396" s="779"/>
      <c r="F396" s="780"/>
      <c r="G396" s="819" t="s">
        <v>297</v>
      </c>
      <c r="H396" s="778" t="s">
        <v>17</v>
      </c>
      <c r="I396" s="780"/>
    </row>
    <row r="397" spans="2:11" s="19" customFormat="1" ht="30.75" customHeight="1">
      <c r="B397" s="815"/>
      <c r="C397" s="816"/>
      <c r="D397" s="821"/>
      <c r="E397" s="822"/>
      <c r="F397" s="823"/>
      <c r="G397" s="820"/>
      <c r="H397" s="824" t="s">
        <v>16</v>
      </c>
      <c r="I397" s="825"/>
    </row>
    <row r="398" spans="2:11" s="19" customFormat="1" ht="14.25" customHeight="1">
      <c r="B398" s="793" t="s">
        <v>5</v>
      </c>
      <c r="C398" s="775"/>
      <c r="D398" s="794" t="s">
        <v>15</v>
      </c>
      <c r="E398" s="795"/>
      <c r="F398" s="795"/>
      <c r="G398" s="795"/>
      <c r="H398" s="795"/>
      <c r="I398" s="796"/>
    </row>
    <row r="399" spans="2:11" s="19" customFormat="1" ht="16.5" customHeight="1">
      <c r="B399" s="789"/>
      <c r="C399" s="790"/>
      <c r="D399" s="797"/>
      <c r="E399" s="798"/>
      <c r="F399" s="798"/>
      <c r="G399" s="798"/>
      <c r="H399" s="798"/>
      <c r="I399" s="799"/>
    </row>
    <row r="400" spans="2:11" s="19" customFormat="1" ht="18" customHeight="1">
      <c r="B400" s="776"/>
      <c r="C400" s="777"/>
      <c r="D400" s="44" t="s">
        <v>28</v>
      </c>
      <c r="E400" s="800"/>
      <c r="F400" s="801"/>
      <c r="G400" s="45" t="s">
        <v>29</v>
      </c>
      <c r="H400" s="802"/>
      <c r="I400" s="803"/>
    </row>
    <row r="401" spans="2:9" s="19" customFormat="1" ht="18" customHeight="1">
      <c r="B401" s="793" t="s">
        <v>298</v>
      </c>
      <c r="C401" s="775"/>
      <c r="D401" s="804" t="s">
        <v>14</v>
      </c>
      <c r="E401" s="805"/>
      <c r="F401" s="806"/>
      <c r="G401" s="811" t="s">
        <v>6</v>
      </c>
      <c r="H401" s="791" t="s">
        <v>13</v>
      </c>
      <c r="I401" s="792"/>
    </row>
    <row r="402" spans="2:9" s="19" customFormat="1" ht="18" customHeight="1">
      <c r="B402" s="789"/>
      <c r="C402" s="790"/>
      <c r="D402" s="807"/>
      <c r="E402" s="808"/>
      <c r="F402" s="809"/>
      <c r="G402" s="812"/>
      <c r="H402" s="164" t="s">
        <v>12</v>
      </c>
      <c r="I402" s="231"/>
    </row>
    <row r="403" spans="2:9" s="19" customFormat="1" ht="18" customHeight="1">
      <c r="B403" s="774" t="s">
        <v>299</v>
      </c>
      <c r="C403" s="775"/>
      <c r="D403" s="778"/>
      <c r="E403" s="779"/>
      <c r="F403" s="779"/>
      <c r="G403" s="779"/>
      <c r="H403" s="779"/>
      <c r="I403" s="780"/>
    </row>
    <row r="404" spans="2:9" s="19" customFormat="1" ht="18" customHeight="1">
      <c r="B404" s="776"/>
      <c r="C404" s="777"/>
      <c r="D404" s="781"/>
      <c r="E404" s="782"/>
      <c r="F404" s="782"/>
      <c r="G404" s="782"/>
      <c r="H404" s="782"/>
      <c r="I404" s="783"/>
    </row>
    <row r="405" spans="2:9" s="19" customFormat="1" ht="3" customHeight="1">
      <c r="B405" s="20"/>
      <c r="C405" s="20"/>
      <c r="D405" s="11"/>
      <c r="E405" s="11"/>
      <c r="F405" s="11"/>
      <c r="G405" s="99"/>
      <c r="H405" s="99"/>
      <c r="I405" s="99"/>
    </row>
    <row r="406" spans="2:9" s="19" customFormat="1" ht="24" customHeight="1">
      <c r="B406" s="21"/>
      <c r="C406" s="22"/>
      <c r="D406" s="190" t="s">
        <v>163</v>
      </c>
      <c r="E406" s="46" t="s">
        <v>58</v>
      </c>
      <c r="F406" s="784"/>
      <c r="G406" s="785"/>
      <c r="H406" s="785"/>
      <c r="I406" s="786"/>
    </row>
    <row r="407" spans="2:9" s="19" customFormat="1" ht="17.25" customHeight="1">
      <c r="B407" s="23"/>
      <c r="C407" s="24"/>
      <c r="D407" s="47" t="s">
        <v>60</v>
      </c>
      <c r="E407" s="165"/>
      <c r="F407" s="48" t="s">
        <v>36</v>
      </c>
      <c r="G407" s="49" t="s">
        <v>59</v>
      </c>
      <c r="H407" s="787"/>
      <c r="I407" s="788"/>
    </row>
    <row r="408" spans="2:9" s="19" customFormat="1" ht="15" customHeight="1">
      <c r="B408" s="23"/>
      <c r="C408" s="24"/>
      <c r="D408" s="750" t="s">
        <v>61</v>
      </c>
      <c r="E408" s="752"/>
      <c r="F408" s="753"/>
      <c r="G408" s="753"/>
      <c r="H408" s="753"/>
      <c r="I408" s="754"/>
    </row>
    <row r="409" spans="2:9" s="19" customFormat="1" ht="15" customHeight="1">
      <c r="B409" s="789"/>
      <c r="C409" s="790"/>
      <c r="D409" s="751"/>
      <c r="E409" s="755"/>
      <c r="F409" s="756"/>
      <c r="G409" s="756"/>
      <c r="H409" s="756"/>
      <c r="I409" s="757"/>
    </row>
    <row r="410" spans="2:9" s="19" customFormat="1" ht="15" customHeight="1">
      <c r="B410" s="789" t="s">
        <v>31</v>
      </c>
      <c r="C410" s="790"/>
      <c r="D410" s="758" t="s">
        <v>115</v>
      </c>
      <c r="E410" s="752"/>
      <c r="F410" s="753"/>
      <c r="G410" s="753"/>
      <c r="H410" s="753"/>
      <c r="I410" s="754"/>
    </row>
    <row r="411" spans="2:9" s="19" customFormat="1" ht="15" customHeight="1">
      <c r="B411" s="789" t="s">
        <v>34</v>
      </c>
      <c r="C411" s="790"/>
      <c r="D411" s="759"/>
      <c r="E411" s="760"/>
      <c r="F411" s="584"/>
      <c r="G411" s="584"/>
      <c r="H411" s="584"/>
      <c r="I411" s="585"/>
    </row>
    <row r="412" spans="2:9" s="19" customFormat="1" ht="24" customHeight="1">
      <c r="B412" s="23"/>
      <c r="C412" s="24"/>
      <c r="D412" s="92" t="s">
        <v>260</v>
      </c>
      <c r="E412" s="46" t="s">
        <v>58</v>
      </c>
      <c r="F412" s="784"/>
      <c r="G412" s="785"/>
      <c r="H412" s="785"/>
      <c r="I412" s="786"/>
    </row>
    <row r="413" spans="2:9" s="19" customFormat="1" ht="17.25" customHeight="1">
      <c r="B413" s="23"/>
      <c r="C413" s="24"/>
      <c r="D413" s="47" t="s">
        <v>60</v>
      </c>
      <c r="E413" s="165"/>
      <c r="F413" s="48" t="s">
        <v>36</v>
      </c>
      <c r="G413" s="49" t="s">
        <v>59</v>
      </c>
      <c r="H413" s="787"/>
      <c r="I413" s="788"/>
    </row>
    <row r="414" spans="2:9" s="19" customFormat="1" ht="15" customHeight="1">
      <c r="B414" s="23"/>
      <c r="C414" s="24"/>
      <c r="D414" s="750" t="s">
        <v>62</v>
      </c>
      <c r="E414" s="752"/>
      <c r="F414" s="753"/>
      <c r="G414" s="753"/>
      <c r="H414" s="753"/>
      <c r="I414" s="754"/>
    </row>
    <row r="415" spans="2:9" s="19" customFormat="1" ht="15" customHeight="1">
      <c r="B415" s="23"/>
      <c r="C415" s="24"/>
      <c r="D415" s="751"/>
      <c r="E415" s="755"/>
      <c r="F415" s="756"/>
      <c r="G415" s="756"/>
      <c r="H415" s="756"/>
      <c r="I415" s="757"/>
    </row>
    <row r="416" spans="2:9" s="19" customFormat="1" ht="15" customHeight="1">
      <c r="B416" s="23"/>
      <c r="C416" s="24"/>
      <c r="D416" s="758" t="s">
        <v>115</v>
      </c>
      <c r="E416" s="752"/>
      <c r="F416" s="753"/>
      <c r="G416" s="753"/>
      <c r="H416" s="753"/>
      <c r="I416" s="754"/>
    </row>
    <row r="417" spans="2:9" s="19" customFormat="1" ht="15" customHeight="1">
      <c r="B417" s="25"/>
      <c r="C417" s="26"/>
      <c r="D417" s="759"/>
      <c r="E417" s="760"/>
      <c r="F417" s="584"/>
      <c r="G417" s="584"/>
      <c r="H417" s="584"/>
      <c r="I417" s="585"/>
    </row>
    <row r="418" spans="2:9" s="19" customFormat="1" ht="3" customHeight="1">
      <c r="B418" s="20"/>
      <c r="C418" s="20"/>
      <c r="D418" s="99"/>
      <c r="E418" s="99"/>
      <c r="F418" s="99"/>
      <c r="G418" s="99"/>
      <c r="H418" s="99"/>
      <c r="I418" s="99"/>
    </row>
    <row r="419" spans="2:9" s="19" customFormat="1" ht="20.100000000000001" customHeight="1">
      <c r="B419" s="761" t="s">
        <v>35</v>
      </c>
      <c r="C419" s="27"/>
      <c r="D419" s="762" t="s">
        <v>152</v>
      </c>
      <c r="E419" s="763"/>
      <c r="F419" s="762" t="s">
        <v>162</v>
      </c>
      <c r="G419" s="763"/>
      <c r="H419" s="764" t="s">
        <v>261</v>
      </c>
      <c r="I419" s="763"/>
    </row>
    <row r="420" spans="2:9" s="19" customFormat="1" ht="17.25" customHeight="1">
      <c r="B420" s="730"/>
      <c r="C420" s="765" t="s">
        <v>172</v>
      </c>
      <c r="D420" s="735"/>
      <c r="E420" s="736"/>
      <c r="F420" s="735"/>
      <c r="G420" s="736"/>
      <c r="H420" s="735"/>
      <c r="I420" s="736"/>
    </row>
    <row r="421" spans="2:9" s="19" customFormat="1" ht="17.25" customHeight="1">
      <c r="B421" s="730"/>
      <c r="C421" s="766"/>
      <c r="D421" s="737"/>
      <c r="E421" s="639"/>
      <c r="F421" s="737"/>
      <c r="G421" s="639"/>
      <c r="H421" s="737"/>
      <c r="I421" s="639"/>
    </row>
    <row r="422" spans="2:9" s="19" customFormat="1" ht="17.25" customHeight="1">
      <c r="B422" s="730"/>
      <c r="C422" s="766"/>
      <c r="D422" s="737"/>
      <c r="E422" s="639"/>
      <c r="F422" s="737"/>
      <c r="G422" s="639"/>
      <c r="H422" s="737"/>
      <c r="I422" s="639"/>
    </row>
    <row r="423" spans="2:9" s="19" customFormat="1" ht="17.25" customHeight="1">
      <c r="B423" s="730"/>
      <c r="C423" s="766"/>
      <c r="D423" s="737"/>
      <c r="E423" s="639"/>
      <c r="F423" s="737"/>
      <c r="G423" s="639"/>
      <c r="H423" s="737"/>
      <c r="I423" s="639"/>
    </row>
    <row r="424" spans="2:9" s="19" customFormat="1" ht="17.25" customHeight="1">
      <c r="B424" s="730"/>
      <c r="C424" s="767"/>
      <c r="D424" s="768"/>
      <c r="E424" s="641"/>
      <c r="F424" s="768"/>
      <c r="G424" s="641"/>
      <c r="H424" s="768"/>
      <c r="I424" s="641"/>
    </row>
    <row r="425" spans="2:9" s="19" customFormat="1" ht="17.25" customHeight="1">
      <c r="B425" s="730"/>
      <c r="C425" s="769" t="s">
        <v>33</v>
      </c>
      <c r="D425" s="735"/>
      <c r="E425" s="736"/>
      <c r="F425" s="735"/>
      <c r="G425" s="736"/>
      <c r="H425" s="735"/>
      <c r="I425" s="736"/>
    </row>
    <row r="426" spans="2:9" s="19" customFormat="1" ht="17.25" customHeight="1">
      <c r="B426" s="730"/>
      <c r="C426" s="770"/>
      <c r="D426" s="737"/>
      <c r="E426" s="639"/>
      <c r="F426" s="737"/>
      <c r="G426" s="639"/>
      <c r="H426" s="737"/>
      <c r="I426" s="639"/>
    </row>
    <row r="427" spans="2:9" s="19" customFormat="1" ht="17.25" customHeight="1">
      <c r="B427" s="730"/>
      <c r="C427" s="770"/>
      <c r="D427" s="737"/>
      <c r="E427" s="639"/>
      <c r="F427" s="737"/>
      <c r="G427" s="639"/>
      <c r="H427" s="737"/>
      <c r="I427" s="639"/>
    </row>
    <row r="428" spans="2:9" s="19" customFormat="1" ht="17.25" customHeight="1">
      <c r="B428" s="730"/>
      <c r="C428" s="770"/>
      <c r="D428" s="737"/>
      <c r="E428" s="639"/>
      <c r="F428" s="737"/>
      <c r="G428" s="639"/>
      <c r="H428" s="737"/>
      <c r="I428" s="639"/>
    </row>
    <row r="429" spans="2:9" s="19" customFormat="1" ht="17.25" customHeight="1">
      <c r="B429" s="730"/>
      <c r="C429" s="771"/>
      <c r="D429" s="768"/>
      <c r="E429" s="641"/>
      <c r="F429" s="768"/>
      <c r="G429" s="641"/>
      <c r="H429" s="768"/>
      <c r="I429" s="641"/>
    </row>
    <row r="430" spans="2:9" s="19" customFormat="1" ht="24.95" customHeight="1" thickBot="1">
      <c r="B430" s="730"/>
      <c r="C430" s="28" t="s">
        <v>11</v>
      </c>
      <c r="D430" s="772" t="s">
        <v>37</v>
      </c>
      <c r="E430" s="773"/>
      <c r="F430" s="772" t="s">
        <v>37</v>
      </c>
      <c r="G430" s="773"/>
      <c r="H430" s="772" t="s">
        <v>37</v>
      </c>
      <c r="I430" s="773"/>
    </row>
    <row r="431" spans="2:9" s="19" customFormat="1" ht="19.5" customHeight="1">
      <c r="B431" s="729" t="s">
        <v>10</v>
      </c>
      <c r="C431" s="29" t="s">
        <v>9</v>
      </c>
      <c r="D431" s="166"/>
      <c r="E431" s="153" t="s">
        <v>98</v>
      </c>
      <c r="F431" s="166"/>
      <c r="G431" s="153" t="s">
        <v>98</v>
      </c>
      <c r="H431" s="166"/>
      <c r="I431" s="153" t="s">
        <v>98</v>
      </c>
    </row>
    <row r="432" spans="2:9" s="19" customFormat="1" ht="19.5" customHeight="1">
      <c r="B432" s="730"/>
      <c r="C432" s="30" t="s">
        <v>8</v>
      </c>
      <c r="D432" s="167"/>
      <c r="E432" s="152" t="s">
        <v>98</v>
      </c>
      <c r="F432" s="167"/>
      <c r="G432" s="152" t="s">
        <v>98</v>
      </c>
      <c r="H432" s="167"/>
      <c r="I432" s="152" t="s">
        <v>98</v>
      </c>
    </row>
    <row r="433" spans="2:11" s="19" customFormat="1" ht="19.5" customHeight="1">
      <c r="B433" s="730"/>
      <c r="C433" s="30" t="s">
        <v>7</v>
      </c>
      <c r="D433" s="233">
        <f>D431-D432</f>
        <v>0</v>
      </c>
      <c r="E433" s="152" t="s">
        <v>98</v>
      </c>
      <c r="F433" s="233">
        <f>F431-F432</f>
        <v>0</v>
      </c>
      <c r="G433" s="152" t="s">
        <v>98</v>
      </c>
      <c r="H433" s="233">
        <f>H431-H432</f>
        <v>0</v>
      </c>
      <c r="I433" s="152" t="s">
        <v>98</v>
      </c>
    </row>
    <row r="434" spans="2:11" s="19" customFormat="1" ht="17.25" customHeight="1">
      <c r="B434" s="730"/>
      <c r="C434" s="732" t="s">
        <v>129</v>
      </c>
      <c r="D434" s="735"/>
      <c r="E434" s="736"/>
      <c r="F434" s="735"/>
      <c r="G434" s="736"/>
      <c r="H434" s="735"/>
      <c r="I434" s="736"/>
    </row>
    <row r="435" spans="2:11" s="19" customFormat="1" ht="17.25" customHeight="1">
      <c r="B435" s="730"/>
      <c r="C435" s="733"/>
      <c r="D435" s="737"/>
      <c r="E435" s="639"/>
      <c r="F435" s="737"/>
      <c r="G435" s="639"/>
      <c r="H435" s="737"/>
      <c r="I435" s="639"/>
    </row>
    <row r="436" spans="2:11" s="19" customFormat="1" ht="17.25" customHeight="1">
      <c r="B436" s="730"/>
      <c r="C436" s="733"/>
      <c r="D436" s="737"/>
      <c r="E436" s="639"/>
      <c r="F436" s="737"/>
      <c r="G436" s="639"/>
      <c r="H436" s="737"/>
      <c r="I436" s="639"/>
    </row>
    <row r="437" spans="2:11" s="19" customFormat="1" ht="17.25" customHeight="1" thickBot="1">
      <c r="B437" s="731"/>
      <c r="C437" s="734"/>
      <c r="D437" s="738"/>
      <c r="E437" s="739"/>
      <c r="F437" s="738"/>
      <c r="G437" s="739"/>
      <c r="H437" s="738"/>
      <c r="I437" s="739"/>
    </row>
    <row r="438" spans="2:11" s="19" customFormat="1" ht="17.25" customHeight="1">
      <c r="B438" s="740" t="s">
        <v>173</v>
      </c>
      <c r="C438" s="741"/>
      <c r="D438" s="746"/>
      <c r="E438" s="747"/>
      <c r="F438" s="747"/>
      <c r="G438" s="747"/>
      <c r="H438" s="747"/>
      <c r="I438" s="748"/>
    </row>
    <row r="439" spans="2:11" s="19" customFormat="1" ht="17.25" customHeight="1">
      <c r="B439" s="742"/>
      <c r="C439" s="743"/>
      <c r="D439" s="580"/>
      <c r="E439" s="581"/>
      <c r="F439" s="581"/>
      <c r="G439" s="581"/>
      <c r="H439" s="581"/>
      <c r="I439" s="582"/>
    </row>
    <row r="440" spans="2:11" s="19" customFormat="1" ht="17.25" customHeight="1">
      <c r="B440" s="744"/>
      <c r="C440" s="745"/>
      <c r="D440" s="583"/>
      <c r="E440" s="584"/>
      <c r="F440" s="584"/>
      <c r="G440" s="584"/>
      <c r="H440" s="584"/>
      <c r="I440" s="585"/>
    </row>
    <row r="441" spans="2:11" s="19" customFormat="1" ht="27.6" customHeight="1">
      <c r="B441" s="749" t="s">
        <v>174</v>
      </c>
      <c r="C441" s="749"/>
      <c r="D441" s="749"/>
      <c r="E441" s="749"/>
      <c r="F441" s="749"/>
      <c r="G441" s="749"/>
      <c r="H441" s="749"/>
      <c r="I441" s="749"/>
    </row>
    <row r="442" spans="2:11" ht="6.75" customHeight="1"/>
    <row r="443" spans="2:11" ht="21" customHeight="1">
      <c r="B443" s="810" t="s">
        <v>347</v>
      </c>
      <c r="C443" s="810"/>
      <c r="D443" s="810"/>
      <c r="E443" s="810"/>
      <c r="F443" s="810"/>
      <c r="G443" s="810"/>
      <c r="H443" s="810"/>
      <c r="I443" s="810"/>
      <c r="K443" s="244" t="s">
        <v>176</v>
      </c>
    </row>
    <row r="444" spans="2:11" s="19" customFormat="1" ht="17.25" customHeight="1">
      <c r="B444" s="817" t="s">
        <v>295</v>
      </c>
      <c r="C444" s="817"/>
      <c r="D444" s="817"/>
      <c r="E444" s="817"/>
      <c r="F444" s="817"/>
      <c r="G444" s="817"/>
      <c r="H444" s="818"/>
      <c r="I444" s="818"/>
      <c r="K444" s="213" t="s">
        <v>153</v>
      </c>
    </row>
    <row r="445" spans="2:11" s="19" customFormat="1" ht="18" customHeight="1">
      <c r="B445" s="813" t="s">
        <v>296</v>
      </c>
      <c r="C445" s="814"/>
      <c r="D445" s="778" t="s">
        <v>54</v>
      </c>
      <c r="E445" s="779"/>
      <c r="F445" s="780"/>
      <c r="G445" s="819" t="s">
        <v>297</v>
      </c>
      <c r="H445" s="778" t="s">
        <v>17</v>
      </c>
      <c r="I445" s="780"/>
    </row>
    <row r="446" spans="2:11" s="19" customFormat="1" ht="30.75" customHeight="1">
      <c r="B446" s="815"/>
      <c r="C446" s="816"/>
      <c r="D446" s="821"/>
      <c r="E446" s="822"/>
      <c r="F446" s="823"/>
      <c r="G446" s="820"/>
      <c r="H446" s="824" t="s">
        <v>16</v>
      </c>
      <c r="I446" s="825"/>
    </row>
    <row r="447" spans="2:11" s="19" customFormat="1" ht="14.25" customHeight="1">
      <c r="B447" s="793" t="s">
        <v>5</v>
      </c>
      <c r="C447" s="775"/>
      <c r="D447" s="794" t="s">
        <v>15</v>
      </c>
      <c r="E447" s="795"/>
      <c r="F447" s="795"/>
      <c r="G447" s="795"/>
      <c r="H447" s="795"/>
      <c r="I447" s="796"/>
    </row>
    <row r="448" spans="2:11" s="19" customFormat="1" ht="16.5" customHeight="1">
      <c r="B448" s="789"/>
      <c r="C448" s="790"/>
      <c r="D448" s="797"/>
      <c r="E448" s="798"/>
      <c r="F448" s="798"/>
      <c r="G448" s="798"/>
      <c r="H448" s="798"/>
      <c r="I448" s="799"/>
    </row>
    <row r="449" spans="2:9" s="19" customFormat="1" ht="18" customHeight="1">
      <c r="B449" s="776"/>
      <c r="C449" s="777"/>
      <c r="D449" s="44" t="s">
        <v>28</v>
      </c>
      <c r="E449" s="800"/>
      <c r="F449" s="801"/>
      <c r="G449" s="45" t="s">
        <v>29</v>
      </c>
      <c r="H449" s="802"/>
      <c r="I449" s="803"/>
    </row>
    <row r="450" spans="2:9" s="19" customFormat="1" ht="18" customHeight="1">
      <c r="B450" s="793" t="s">
        <v>298</v>
      </c>
      <c r="C450" s="775"/>
      <c r="D450" s="804" t="s">
        <v>14</v>
      </c>
      <c r="E450" s="805"/>
      <c r="F450" s="806"/>
      <c r="G450" s="811" t="s">
        <v>6</v>
      </c>
      <c r="H450" s="791" t="s">
        <v>13</v>
      </c>
      <c r="I450" s="792"/>
    </row>
    <row r="451" spans="2:9" s="19" customFormat="1" ht="18" customHeight="1">
      <c r="B451" s="789"/>
      <c r="C451" s="790"/>
      <c r="D451" s="807"/>
      <c r="E451" s="808"/>
      <c r="F451" s="809"/>
      <c r="G451" s="812"/>
      <c r="H451" s="164" t="s">
        <v>12</v>
      </c>
      <c r="I451" s="231"/>
    </row>
    <row r="452" spans="2:9" s="19" customFormat="1" ht="18" customHeight="1">
      <c r="B452" s="774" t="s">
        <v>299</v>
      </c>
      <c r="C452" s="775"/>
      <c r="D452" s="778"/>
      <c r="E452" s="779"/>
      <c r="F452" s="779"/>
      <c r="G452" s="779"/>
      <c r="H452" s="779"/>
      <c r="I452" s="780"/>
    </row>
    <row r="453" spans="2:9" s="19" customFormat="1" ht="18" customHeight="1">
      <c r="B453" s="776"/>
      <c r="C453" s="777"/>
      <c r="D453" s="781"/>
      <c r="E453" s="782"/>
      <c r="F453" s="782"/>
      <c r="G453" s="782"/>
      <c r="H453" s="782"/>
      <c r="I453" s="783"/>
    </row>
    <row r="454" spans="2:9" s="19" customFormat="1" ht="3" customHeight="1">
      <c r="B454" s="20"/>
      <c r="C454" s="20"/>
      <c r="D454" s="11"/>
      <c r="E454" s="11"/>
      <c r="F454" s="11"/>
      <c r="G454" s="99"/>
      <c r="H454" s="99"/>
      <c r="I454" s="99"/>
    </row>
    <row r="455" spans="2:9" s="19" customFormat="1" ht="24" customHeight="1">
      <c r="B455" s="21"/>
      <c r="C455" s="22"/>
      <c r="D455" s="190" t="s">
        <v>163</v>
      </c>
      <c r="E455" s="46" t="s">
        <v>58</v>
      </c>
      <c r="F455" s="784"/>
      <c r="G455" s="785"/>
      <c r="H455" s="785"/>
      <c r="I455" s="786"/>
    </row>
    <row r="456" spans="2:9" s="19" customFormat="1" ht="17.25" customHeight="1">
      <c r="B456" s="23"/>
      <c r="C456" s="24"/>
      <c r="D456" s="47" t="s">
        <v>60</v>
      </c>
      <c r="E456" s="165"/>
      <c r="F456" s="48" t="s">
        <v>36</v>
      </c>
      <c r="G456" s="49" t="s">
        <v>59</v>
      </c>
      <c r="H456" s="787"/>
      <c r="I456" s="788"/>
    </row>
    <row r="457" spans="2:9" s="19" customFormat="1" ht="15" customHeight="1">
      <c r="B457" s="23"/>
      <c r="C457" s="24"/>
      <c r="D457" s="750" t="s">
        <v>61</v>
      </c>
      <c r="E457" s="752"/>
      <c r="F457" s="753"/>
      <c r="G457" s="753"/>
      <c r="H457" s="753"/>
      <c r="I457" s="754"/>
    </row>
    <row r="458" spans="2:9" s="19" customFormat="1" ht="15" customHeight="1">
      <c r="B458" s="789"/>
      <c r="C458" s="790"/>
      <c r="D458" s="751"/>
      <c r="E458" s="755"/>
      <c r="F458" s="756"/>
      <c r="G458" s="756"/>
      <c r="H458" s="756"/>
      <c r="I458" s="757"/>
    </row>
    <row r="459" spans="2:9" s="19" customFormat="1" ht="15" customHeight="1">
      <c r="B459" s="789" t="s">
        <v>31</v>
      </c>
      <c r="C459" s="790"/>
      <c r="D459" s="758" t="s">
        <v>115</v>
      </c>
      <c r="E459" s="752"/>
      <c r="F459" s="753"/>
      <c r="G459" s="753"/>
      <c r="H459" s="753"/>
      <c r="I459" s="754"/>
    </row>
    <row r="460" spans="2:9" s="19" customFormat="1" ht="15" customHeight="1">
      <c r="B460" s="789" t="s">
        <v>34</v>
      </c>
      <c r="C460" s="790"/>
      <c r="D460" s="759"/>
      <c r="E460" s="760"/>
      <c r="F460" s="584"/>
      <c r="G460" s="584"/>
      <c r="H460" s="584"/>
      <c r="I460" s="585"/>
    </row>
    <row r="461" spans="2:9" s="19" customFormat="1" ht="24" customHeight="1">
      <c r="B461" s="23"/>
      <c r="C461" s="24"/>
      <c r="D461" s="92" t="s">
        <v>260</v>
      </c>
      <c r="E461" s="46" t="s">
        <v>58</v>
      </c>
      <c r="F461" s="784"/>
      <c r="G461" s="785"/>
      <c r="H461" s="785"/>
      <c r="I461" s="786"/>
    </row>
    <row r="462" spans="2:9" s="19" customFormat="1" ht="17.25" customHeight="1">
      <c r="B462" s="23"/>
      <c r="C462" s="24"/>
      <c r="D462" s="47" t="s">
        <v>60</v>
      </c>
      <c r="E462" s="165"/>
      <c r="F462" s="48" t="s">
        <v>36</v>
      </c>
      <c r="G462" s="49" t="s">
        <v>59</v>
      </c>
      <c r="H462" s="787"/>
      <c r="I462" s="788"/>
    </row>
    <row r="463" spans="2:9" s="19" customFormat="1" ht="15" customHeight="1">
      <c r="B463" s="23"/>
      <c r="C463" s="24"/>
      <c r="D463" s="750" t="s">
        <v>62</v>
      </c>
      <c r="E463" s="752"/>
      <c r="F463" s="753"/>
      <c r="G463" s="753"/>
      <c r="H463" s="753"/>
      <c r="I463" s="754"/>
    </row>
    <row r="464" spans="2:9" s="19" customFormat="1" ht="15" customHeight="1">
      <c r="B464" s="23"/>
      <c r="C464" s="24"/>
      <c r="D464" s="751"/>
      <c r="E464" s="755"/>
      <c r="F464" s="756"/>
      <c r="G464" s="756"/>
      <c r="H464" s="756"/>
      <c r="I464" s="757"/>
    </row>
    <row r="465" spans="2:9" s="19" customFormat="1" ht="15" customHeight="1">
      <c r="B465" s="23"/>
      <c r="C465" s="24"/>
      <c r="D465" s="758" t="s">
        <v>115</v>
      </c>
      <c r="E465" s="752"/>
      <c r="F465" s="753"/>
      <c r="G465" s="753"/>
      <c r="H465" s="753"/>
      <c r="I465" s="754"/>
    </row>
    <row r="466" spans="2:9" s="19" customFormat="1" ht="15" customHeight="1">
      <c r="B466" s="25"/>
      <c r="C466" s="26"/>
      <c r="D466" s="759"/>
      <c r="E466" s="760"/>
      <c r="F466" s="584"/>
      <c r="G466" s="584"/>
      <c r="H466" s="584"/>
      <c r="I466" s="585"/>
    </row>
    <row r="467" spans="2:9" s="19" customFormat="1" ht="3" customHeight="1">
      <c r="B467" s="20"/>
      <c r="C467" s="20"/>
      <c r="D467" s="99"/>
      <c r="E467" s="99"/>
      <c r="F467" s="99"/>
      <c r="G467" s="99"/>
      <c r="H467" s="99"/>
      <c r="I467" s="99"/>
    </row>
    <row r="468" spans="2:9" s="19" customFormat="1" ht="20.100000000000001" customHeight="1">
      <c r="B468" s="761" t="s">
        <v>35</v>
      </c>
      <c r="C468" s="27"/>
      <c r="D468" s="762" t="s">
        <v>152</v>
      </c>
      <c r="E468" s="763"/>
      <c r="F468" s="762" t="s">
        <v>162</v>
      </c>
      <c r="G468" s="763"/>
      <c r="H468" s="764" t="s">
        <v>261</v>
      </c>
      <c r="I468" s="763"/>
    </row>
    <row r="469" spans="2:9" s="19" customFormat="1" ht="17.25" customHeight="1">
      <c r="B469" s="730"/>
      <c r="C469" s="765" t="s">
        <v>172</v>
      </c>
      <c r="D469" s="735"/>
      <c r="E469" s="736"/>
      <c r="F469" s="735"/>
      <c r="G469" s="736"/>
      <c r="H469" s="735"/>
      <c r="I469" s="736"/>
    </row>
    <row r="470" spans="2:9" s="19" customFormat="1" ht="17.25" customHeight="1">
      <c r="B470" s="730"/>
      <c r="C470" s="766"/>
      <c r="D470" s="737"/>
      <c r="E470" s="639"/>
      <c r="F470" s="737"/>
      <c r="G470" s="639"/>
      <c r="H470" s="737"/>
      <c r="I470" s="639"/>
    </row>
    <row r="471" spans="2:9" s="19" customFormat="1" ht="17.25" customHeight="1">
      <c r="B471" s="730"/>
      <c r="C471" s="766"/>
      <c r="D471" s="737"/>
      <c r="E471" s="639"/>
      <c r="F471" s="737"/>
      <c r="G471" s="639"/>
      <c r="H471" s="737"/>
      <c r="I471" s="639"/>
    </row>
    <row r="472" spans="2:9" s="19" customFormat="1" ht="17.25" customHeight="1">
      <c r="B472" s="730"/>
      <c r="C472" s="766"/>
      <c r="D472" s="737"/>
      <c r="E472" s="639"/>
      <c r="F472" s="737"/>
      <c r="G472" s="639"/>
      <c r="H472" s="737"/>
      <c r="I472" s="639"/>
    </row>
    <row r="473" spans="2:9" s="19" customFormat="1" ht="17.25" customHeight="1">
      <c r="B473" s="730"/>
      <c r="C473" s="767"/>
      <c r="D473" s="768"/>
      <c r="E473" s="641"/>
      <c r="F473" s="768"/>
      <c r="G473" s="641"/>
      <c r="H473" s="768"/>
      <c r="I473" s="641"/>
    </row>
    <row r="474" spans="2:9" s="19" customFormat="1" ht="17.25" customHeight="1">
      <c r="B474" s="730"/>
      <c r="C474" s="769" t="s">
        <v>33</v>
      </c>
      <c r="D474" s="735"/>
      <c r="E474" s="736"/>
      <c r="F474" s="735"/>
      <c r="G474" s="736"/>
      <c r="H474" s="735"/>
      <c r="I474" s="736"/>
    </row>
    <row r="475" spans="2:9" s="19" customFormat="1" ht="17.25" customHeight="1">
      <c r="B475" s="730"/>
      <c r="C475" s="770"/>
      <c r="D475" s="737"/>
      <c r="E475" s="639"/>
      <c r="F475" s="737"/>
      <c r="G475" s="639"/>
      <c r="H475" s="737"/>
      <c r="I475" s="639"/>
    </row>
    <row r="476" spans="2:9" s="19" customFormat="1" ht="17.25" customHeight="1">
      <c r="B476" s="730"/>
      <c r="C476" s="770"/>
      <c r="D476" s="737"/>
      <c r="E476" s="639"/>
      <c r="F476" s="737"/>
      <c r="G476" s="639"/>
      <c r="H476" s="737"/>
      <c r="I476" s="639"/>
    </row>
    <row r="477" spans="2:9" s="19" customFormat="1" ht="17.25" customHeight="1">
      <c r="B477" s="730"/>
      <c r="C477" s="770"/>
      <c r="D477" s="737"/>
      <c r="E477" s="639"/>
      <c r="F477" s="737"/>
      <c r="G477" s="639"/>
      <c r="H477" s="737"/>
      <c r="I477" s="639"/>
    </row>
    <row r="478" spans="2:9" s="19" customFormat="1" ht="17.25" customHeight="1">
      <c r="B478" s="730"/>
      <c r="C478" s="771"/>
      <c r="D478" s="768"/>
      <c r="E478" s="641"/>
      <c r="F478" s="768"/>
      <c r="G478" s="641"/>
      <c r="H478" s="768"/>
      <c r="I478" s="641"/>
    </row>
    <row r="479" spans="2:9" s="19" customFormat="1" ht="24.95" customHeight="1" thickBot="1">
      <c r="B479" s="730"/>
      <c r="C479" s="28" t="s">
        <v>11</v>
      </c>
      <c r="D479" s="772" t="s">
        <v>37</v>
      </c>
      <c r="E479" s="773"/>
      <c r="F479" s="772" t="s">
        <v>37</v>
      </c>
      <c r="G479" s="773"/>
      <c r="H479" s="772" t="s">
        <v>37</v>
      </c>
      <c r="I479" s="773"/>
    </row>
    <row r="480" spans="2:9" s="19" customFormat="1" ht="19.5" customHeight="1">
      <c r="B480" s="729" t="s">
        <v>10</v>
      </c>
      <c r="C480" s="29" t="s">
        <v>9</v>
      </c>
      <c r="D480" s="166"/>
      <c r="E480" s="153" t="s">
        <v>98</v>
      </c>
      <c r="F480" s="166"/>
      <c r="G480" s="153" t="s">
        <v>98</v>
      </c>
      <c r="H480" s="166"/>
      <c r="I480" s="153" t="s">
        <v>98</v>
      </c>
    </row>
    <row r="481" spans="2:11" s="19" customFormat="1" ht="19.5" customHeight="1">
      <c r="B481" s="730"/>
      <c r="C481" s="30" t="s">
        <v>8</v>
      </c>
      <c r="D481" s="167"/>
      <c r="E481" s="152" t="s">
        <v>98</v>
      </c>
      <c r="F481" s="167"/>
      <c r="G481" s="152" t="s">
        <v>98</v>
      </c>
      <c r="H481" s="167"/>
      <c r="I481" s="152" t="s">
        <v>98</v>
      </c>
    </row>
    <row r="482" spans="2:11" s="19" customFormat="1" ht="19.5" customHeight="1">
      <c r="B482" s="730"/>
      <c r="C482" s="30" t="s">
        <v>7</v>
      </c>
      <c r="D482" s="233">
        <f>D480-D481</f>
        <v>0</v>
      </c>
      <c r="E482" s="152" t="s">
        <v>98</v>
      </c>
      <c r="F482" s="233">
        <f>F480-F481</f>
        <v>0</v>
      </c>
      <c r="G482" s="152" t="s">
        <v>98</v>
      </c>
      <c r="H482" s="233">
        <f>H480-H481</f>
        <v>0</v>
      </c>
      <c r="I482" s="152" t="s">
        <v>98</v>
      </c>
    </row>
    <row r="483" spans="2:11" s="19" customFormat="1" ht="17.25" customHeight="1">
      <c r="B483" s="730"/>
      <c r="C483" s="732" t="s">
        <v>129</v>
      </c>
      <c r="D483" s="735"/>
      <c r="E483" s="736"/>
      <c r="F483" s="735"/>
      <c r="G483" s="736"/>
      <c r="H483" s="735"/>
      <c r="I483" s="736"/>
    </row>
    <row r="484" spans="2:11" s="19" customFormat="1" ht="17.25" customHeight="1">
      <c r="B484" s="730"/>
      <c r="C484" s="733"/>
      <c r="D484" s="737"/>
      <c r="E484" s="639"/>
      <c r="F484" s="737"/>
      <c r="G484" s="639"/>
      <c r="H484" s="737"/>
      <c r="I484" s="639"/>
    </row>
    <row r="485" spans="2:11" s="19" customFormat="1" ht="17.25" customHeight="1">
      <c r="B485" s="730"/>
      <c r="C485" s="733"/>
      <c r="D485" s="737"/>
      <c r="E485" s="639"/>
      <c r="F485" s="737"/>
      <c r="G485" s="639"/>
      <c r="H485" s="737"/>
      <c r="I485" s="639"/>
    </row>
    <row r="486" spans="2:11" s="19" customFormat="1" ht="17.25" customHeight="1" thickBot="1">
      <c r="B486" s="731"/>
      <c r="C486" s="734"/>
      <c r="D486" s="738"/>
      <c r="E486" s="739"/>
      <c r="F486" s="738"/>
      <c r="G486" s="739"/>
      <c r="H486" s="738"/>
      <c r="I486" s="739"/>
    </row>
    <row r="487" spans="2:11" s="19" customFormat="1" ht="17.25" customHeight="1">
      <c r="B487" s="740" t="s">
        <v>173</v>
      </c>
      <c r="C487" s="741"/>
      <c r="D487" s="746"/>
      <c r="E487" s="747"/>
      <c r="F487" s="747"/>
      <c r="G487" s="747"/>
      <c r="H487" s="747"/>
      <c r="I487" s="748"/>
    </row>
    <row r="488" spans="2:11" s="19" customFormat="1" ht="17.25" customHeight="1">
      <c r="B488" s="742"/>
      <c r="C488" s="743"/>
      <c r="D488" s="580"/>
      <c r="E488" s="581"/>
      <c r="F488" s="581"/>
      <c r="G488" s="581"/>
      <c r="H488" s="581"/>
      <c r="I488" s="582"/>
    </row>
    <row r="489" spans="2:11" s="19" customFormat="1" ht="17.25" customHeight="1">
      <c r="B489" s="744"/>
      <c r="C489" s="745"/>
      <c r="D489" s="583"/>
      <c r="E489" s="584"/>
      <c r="F489" s="584"/>
      <c r="G489" s="584"/>
      <c r="H489" s="584"/>
      <c r="I489" s="585"/>
    </row>
    <row r="490" spans="2:11" s="19" customFormat="1" ht="27.6" customHeight="1">
      <c r="B490" s="749" t="s">
        <v>174</v>
      </c>
      <c r="C490" s="749"/>
      <c r="D490" s="749"/>
      <c r="E490" s="749"/>
      <c r="F490" s="749"/>
      <c r="G490" s="749"/>
      <c r="H490" s="749"/>
      <c r="I490" s="749"/>
    </row>
    <row r="491" spans="2:11" ht="6.75" customHeight="1"/>
    <row r="492" spans="2:11" ht="21" customHeight="1">
      <c r="B492" s="810" t="s">
        <v>347</v>
      </c>
      <c r="C492" s="810"/>
      <c r="D492" s="810"/>
      <c r="E492" s="810"/>
      <c r="F492" s="810"/>
      <c r="G492" s="810"/>
      <c r="H492" s="810"/>
      <c r="I492" s="810"/>
      <c r="K492" s="244" t="s">
        <v>176</v>
      </c>
    </row>
    <row r="493" spans="2:11" s="19" customFormat="1" ht="17.25" customHeight="1">
      <c r="B493" s="817" t="s">
        <v>295</v>
      </c>
      <c r="C493" s="817"/>
      <c r="D493" s="817"/>
      <c r="E493" s="817"/>
      <c r="F493" s="817"/>
      <c r="G493" s="817"/>
      <c r="H493" s="818"/>
      <c r="I493" s="818"/>
      <c r="K493" s="213" t="s">
        <v>153</v>
      </c>
    </row>
    <row r="494" spans="2:11" s="19" customFormat="1" ht="18" customHeight="1">
      <c r="B494" s="813" t="s">
        <v>296</v>
      </c>
      <c r="C494" s="814"/>
      <c r="D494" s="778" t="s">
        <v>54</v>
      </c>
      <c r="E494" s="779"/>
      <c r="F494" s="780"/>
      <c r="G494" s="819" t="s">
        <v>297</v>
      </c>
      <c r="H494" s="778" t="s">
        <v>17</v>
      </c>
      <c r="I494" s="780"/>
    </row>
    <row r="495" spans="2:11" s="19" customFormat="1" ht="30.75" customHeight="1">
      <c r="B495" s="815"/>
      <c r="C495" s="816"/>
      <c r="D495" s="821"/>
      <c r="E495" s="822"/>
      <c r="F495" s="823"/>
      <c r="G495" s="820"/>
      <c r="H495" s="824" t="s">
        <v>16</v>
      </c>
      <c r="I495" s="825"/>
    </row>
    <row r="496" spans="2:11" s="19" customFormat="1" ht="14.25" customHeight="1">
      <c r="B496" s="793" t="s">
        <v>5</v>
      </c>
      <c r="C496" s="775"/>
      <c r="D496" s="794" t="s">
        <v>15</v>
      </c>
      <c r="E496" s="795"/>
      <c r="F496" s="795"/>
      <c r="G496" s="795"/>
      <c r="H496" s="795"/>
      <c r="I496" s="796"/>
    </row>
    <row r="497" spans="2:9" s="19" customFormat="1" ht="16.5" customHeight="1">
      <c r="B497" s="789"/>
      <c r="C497" s="790"/>
      <c r="D497" s="797"/>
      <c r="E497" s="798"/>
      <c r="F497" s="798"/>
      <c r="G497" s="798"/>
      <c r="H497" s="798"/>
      <c r="I497" s="799"/>
    </row>
    <row r="498" spans="2:9" s="19" customFormat="1" ht="18" customHeight="1">
      <c r="B498" s="776"/>
      <c r="C498" s="777"/>
      <c r="D498" s="44" t="s">
        <v>28</v>
      </c>
      <c r="E498" s="800"/>
      <c r="F498" s="801"/>
      <c r="G498" s="45" t="s">
        <v>29</v>
      </c>
      <c r="H498" s="802"/>
      <c r="I498" s="803"/>
    </row>
    <row r="499" spans="2:9" s="19" customFormat="1" ht="18" customHeight="1">
      <c r="B499" s="793" t="s">
        <v>298</v>
      </c>
      <c r="C499" s="775"/>
      <c r="D499" s="804" t="s">
        <v>14</v>
      </c>
      <c r="E499" s="805"/>
      <c r="F499" s="806"/>
      <c r="G499" s="811" t="s">
        <v>6</v>
      </c>
      <c r="H499" s="791" t="s">
        <v>13</v>
      </c>
      <c r="I499" s="792"/>
    </row>
    <row r="500" spans="2:9" s="19" customFormat="1" ht="18" customHeight="1">
      <c r="B500" s="789"/>
      <c r="C500" s="790"/>
      <c r="D500" s="807"/>
      <c r="E500" s="808"/>
      <c r="F500" s="809"/>
      <c r="G500" s="812"/>
      <c r="H500" s="164" t="s">
        <v>12</v>
      </c>
      <c r="I500" s="231"/>
    </row>
    <row r="501" spans="2:9" s="19" customFormat="1" ht="18" customHeight="1">
      <c r="B501" s="774" t="s">
        <v>299</v>
      </c>
      <c r="C501" s="775"/>
      <c r="D501" s="778"/>
      <c r="E501" s="779"/>
      <c r="F501" s="779"/>
      <c r="G501" s="779"/>
      <c r="H501" s="779"/>
      <c r="I501" s="780"/>
    </row>
    <row r="502" spans="2:9" s="19" customFormat="1" ht="18" customHeight="1">
      <c r="B502" s="776"/>
      <c r="C502" s="777"/>
      <c r="D502" s="781"/>
      <c r="E502" s="782"/>
      <c r="F502" s="782"/>
      <c r="G502" s="782"/>
      <c r="H502" s="782"/>
      <c r="I502" s="783"/>
    </row>
    <row r="503" spans="2:9" s="19" customFormat="1" ht="3" customHeight="1">
      <c r="B503" s="20"/>
      <c r="C503" s="20"/>
      <c r="D503" s="11"/>
      <c r="E503" s="11"/>
      <c r="F503" s="11"/>
      <c r="G503" s="99"/>
      <c r="H503" s="99"/>
      <c r="I503" s="99"/>
    </row>
    <row r="504" spans="2:9" s="19" customFormat="1" ht="24" customHeight="1">
      <c r="B504" s="21"/>
      <c r="C504" s="22"/>
      <c r="D504" s="190" t="s">
        <v>163</v>
      </c>
      <c r="E504" s="46" t="s">
        <v>58</v>
      </c>
      <c r="F504" s="784"/>
      <c r="G504" s="785"/>
      <c r="H504" s="785"/>
      <c r="I504" s="786"/>
    </row>
    <row r="505" spans="2:9" s="19" customFormat="1" ht="17.25" customHeight="1">
      <c r="B505" s="23"/>
      <c r="C505" s="24"/>
      <c r="D505" s="47" t="s">
        <v>60</v>
      </c>
      <c r="E505" s="165"/>
      <c r="F505" s="48" t="s">
        <v>36</v>
      </c>
      <c r="G505" s="49" t="s">
        <v>59</v>
      </c>
      <c r="H505" s="787"/>
      <c r="I505" s="788"/>
    </row>
    <row r="506" spans="2:9" s="19" customFormat="1" ht="15" customHeight="1">
      <c r="B506" s="23"/>
      <c r="C506" s="24"/>
      <c r="D506" s="750" t="s">
        <v>61</v>
      </c>
      <c r="E506" s="752"/>
      <c r="F506" s="753"/>
      <c r="G506" s="753"/>
      <c r="H506" s="753"/>
      <c r="I506" s="754"/>
    </row>
    <row r="507" spans="2:9" s="19" customFormat="1" ht="15" customHeight="1">
      <c r="B507" s="789"/>
      <c r="C507" s="790"/>
      <c r="D507" s="751"/>
      <c r="E507" s="755"/>
      <c r="F507" s="756"/>
      <c r="G507" s="756"/>
      <c r="H507" s="756"/>
      <c r="I507" s="757"/>
    </row>
    <row r="508" spans="2:9" s="19" customFormat="1" ht="15" customHeight="1">
      <c r="B508" s="789" t="s">
        <v>31</v>
      </c>
      <c r="C508" s="790"/>
      <c r="D508" s="758" t="s">
        <v>115</v>
      </c>
      <c r="E508" s="752"/>
      <c r="F508" s="753"/>
      <c r="G508" s="753"/>
      <c r="H508" s="753"/>
      <c r="I508" s="754"/>
    </row>
    <row r="509" spans="2:9" s="19" customFormat="1" ht="15" customHeight="1">
      <c r="B509" s="789" t="s">
        <v>34</v>
      </c>
      <c r="C509" s="790"/>
      <c r="D509" s="759"/>
      <c r="E509" s="760"/>
      <c r="F509" s="584"/>
      <c r="G509" s="584"/>
      <c r="H509" s="584"/>
      <c r="I509" s="585"/>
    </row>
    <row r="510" spans="2:9" s="19" customFormat="1" ht="24" customHeight="1">
      <c r="B510" s="23"/>
      <c r="C510" s="24"/>
      <c r="D510" s="92" t="s">
        <v>260</v>
      </c>
      <c r="E510" s="46" t="s">
        <v>58</v>
      </c>
      <c r="F510" s="784"/>
      <c r="G510" s="785"/>
      <c r="H510" s="785"/>
      <c r="I510" s="786"/>
    </row>
    <row r="511" spans="2:9" s="19" customFormat="1" ht="17.25" customHeight="1">
      <c r="B511" s="23"/>
      <c r="C511" s="24"/>
      <c r="D511" s="47" t="s">
        <v>60</v>
      </c>
      <c r="E511" s="165"/>
      <c r="F511" s="48" t="s">
        <v>36</v>
      </c>
      <c r="G511" s="49" t="s">
        <v>59</v>
      </c>
      <c r="H511" s="787"/>
      <c r="I511" s="788"/>
    </row>
    <row r="512" spans="2:9" s="19" customFormat="1" ht="15" customHeight="1">
      <c r="B512" s="23"/>
      <c r="C512" s="24"/>
      <c r="D512" s="750" t="s">
        <v>62</v>
      </c>
      <c r="E512" s="752"/>
      <c r="F512" s="753"/>
      <c r="G512" s="753"/>
      <c r="H512" s="753"/>
      <c r="I512" s="754"/>
    </row>
    <row r="513" spans="2:9" s="19" customFormat="1" ht="15" customHeight="1">
      <c r="B513" s="23"/>
      <c r="C513" s="24"/>
      <c r="D513" s="751"/>
      <c r="E513" s="755"/>
      <c r="F513" s="756"/>
      <c r="G513" s="756"/>
      <c r="H513" s="756"/>
      <c r="I513" s="757"/>
    </row>
    <row r="514" spans="2:9" s="19" customFormat="1" ht="15" customHeight="1">
      <c r="B514" s="23"/>
      <c r="C514" s="24"/>
      <c r="D514" s="758" t="s">
        <v>115</v>
      </c>
      <c r="E514" s="752"/>
      <c r="F514" s="753"/>
      <c r="G514" s="753"/>
      <c r="H514" s="753"/>
      <c r="I514" s="754"/>
    </row>
    <row r="515" spans="2:9" s="19" customFormat="1" ht="15" customHeight="1">
      <c r="B515" s="25"/>
      <c r="C515" s="26"/>
      <c r="D515" s="759"/>
      <c r="E515" s="760"/>
      <c r="F515" s="584"/>
      <c r="G515" s="584"/>
      <c r="H515" s="584"/>
      <c r="I515" s="585"/>
    </row>
    <row r="516" spans="2:9" s="19" customFormat="1" ht="3" customHeight="1">
      <c r="B516" s="20"/>
      <c r="C516" s="20"/>
      <c r="D516" s="99"/>
      <c r="E516" s="99"/>
      <c r="F516" s="99"/>
      <c r="G516" s="99"/>
      <c r="H516" s="99"/>
      <c r="I516" s="99"/>
    </row>
    <row r="517" spans="2:9" s="19" customFormat="1" ht="20.100000000000001" customHeight="1">
      <c r="B517" s="761" t="s">
        <v>35</v>
      </c>
      <c r="C517" s="27"/>
      <c r="D517" s="762" t="s">
        <v>152</v>
      </c>
      <c r="E517" s="763"/>
      <c r="F517" s="762" t="s">
        <v>162</v>
      </c>
      <c r="G517" s="763"/>
      <c r="H517" s="764" t="s">
        <v>261</v>
      </c>
      <c r="I517" s="763"/>
    </row>
    <row r="518" spans="2:9" s="19" customFormat="1" ht="17.25" customHeight="1">
      <c r="B518" s="730"/>
      <c r="C518" s="765" t="s">
        <v>172</v>
      </c>
      <c r="D518" s="735"/>
      <c r="E518" s="736"/>
      <c r="F518" s="735"/>
      <c r="G518" s="736"/>
      <c r="H518" s="735"/>
      <c r="I518" s="736"/>
    </row>
    <row r="519" spans="2:9" s="19" customFormat="1" ht="17.25" customHeight="1">
      <c r="B519" s="730"/>
      <c r="C519" s="766"/>
      <c r="D519" s="737"/>
      <c r="E519" s="639"/>
      <c r="F519" s="737"/>
      <c r="G519" s="639"/>
      <c r="H519" s="737"/>
      <c r="I519" s="639"/>
    </row>
    <row r="520" spans="2:9" s="19" customFormat="1" ht="17.25" customHeight="1">
      <c r="B520" s="730"/>
      <c r="C520" s="766"/>
      <c r="D520" s="737"/>
      <c r="E520" s="639"/>
      <c r="F520" s="737"/>
      <c r="G520" s="639"/>
      <c r="H520" s="737"/>
      <c r="I520" s="639"/>
    </row>
    <row r="521" spans="2:9" s="19" customFormat="1" ht="17.25" customHeight="1">
      <c r="B521" s="730"/>
      <c r="C521" s="766"/>
      <c r="D521" s="737"/>
      <c r="E521" s="639"/>
      <c r="F521" s="737"/>
      <c r="G521" s="639"/>
      <c r="H521" s="737"/>
      <c r="I521" s="639"/>
    </row>
    <row r="522" spans="2:9" s="19" customFormat="1" ht="17.25" customHeight="1">
      <c r="B522" s="730"/>
      <c r="C522" s="767"/>
      <c r="D522" s="768"/>
      <c r="E522" s="641"/>
      <c r="F522" s="768"/>
      <c r="G522" s="641"/>
      <c r="H522" s="768"/>
      <c r="I522" s="641"/>
    </row>
    <row r="523" spans="2:9" s="19" customFormat="1" ht="17.25" customHeight="1">
      <c r="B523" s="730"/>
      <c r="C523" s="769" t="s">
        <v>33</v>
      </c>
      <c r="D523" s="735"/>
      <c r="E523" s="736"/>
      <c r="F523" s="735"/>
      <c r="G523" s="736"/>
      <c r="H523" s="735"/>
      <c r="I523" s="736"/>
    </row>
    <row r="524" spans="2:9" s="19" customFormat="1" ht="17.25" customHeight="1">
      <c r="B524" s="730"/>
      <c r="C524" s="770"/>
      <c r="D524" s="737"/>
      <c r="E524" s="639"/>
      <c r="F524" s="737"/>
      <c r="G524" s="639"/>
      <c r="H524" s="737"/>
      <c r="I524" s="639"/>
    </row>
    <row r="525" spans="2:9" s="19" customFormat="1" ht="17.25" customHeight="1">
      <c r="B525" s="730"/>
      <c r="C525" s="770"/>
      <c r="D525" s="737"/>
      <c r="E525" s="639"/>
      <c r="F525" s="737"/>
      <c r="G525" s="639"/>
      <c r="H525" s="737"/>
      <c r="I525" s="639"/>
    </row>
    <row r="526" spans="2:9" s="19" customFormat="1" ht="17.25" customHeight="1">
      <c r="B526" s="730"/>
      <c r="C526" s="770"/>
      <c r="D526" s="737"/>
      <c r="E526" s="639"/>
      <c r="F526" s="737"/>
      <c r="G526" s="639"/>
      <c r="H526" s="737"/>
      <c r="I526" s="639"/>
    </row>
    <row r="527" spans="2:9" s="19" customFormat="1" ht="17.25" customHeight="1">
      <c r="B527" s="730"/>
      <c r="C527" s="771"/>
      <c r="D527" s="768"/>
      <c r="E527" s="641"/>
      <c r="F527" s="768"/>
      <c r="G527" s="641"/>
      <c r="H527" s="768"/>
      <c r="I527" s="641"/>
    </row>
    <row r="528" spans="2:9" s="19" customFormat="1" ht="24.95" customHeight="1" thickBot="1">
      <c r="B528" s="730"/>
      <c r="C528" s="28" t="s">
        <v>11</v>
      </c>
      <c r="D528" s="772" t="s">
        <v>37</v>
      </c>
      <c r="E528" s="773"/>
      <c r="F528" s="772" t="s">
        <v>37</v>
      </c>
      <c r="G528" s="773"/>
      <c r="H528" s="772" t="s">
        <v>37</v>
      </c>
      <c r="I528" s="773"/>
    </row>
    <row r="529" spans="2:11" s="19" customFormat="1" ht="19.5" customHeight="1">
      <c r="B529" s="729" t="s">
        <v>10</v>
      </c>
      <c r="C529" s="29" t="s">
        <v>9</v>
      </c>
      <c r="D529" s="166"/>
      <c r="E529" s="153" t="s">
        <v>98</v>
      </c>
      <c r="F529" s="166"/>
      <c r="G529" s="153" t="s">
        <v>98</v>
      </c>
      <c r="H529" s="166"/>
      <c r="I529" s="153" t="s">
        <v>98</v>
      </c>
    </row>
    <row r="530" spans="2:11" s="19" customFormat="1" ht="19.5" customHeight="1">
      <c r="B530" s="730"/>
      <c r="C530" s="30" t="s">
        <v>8</v>
      </c>
      <c r="D530" s="167"/>
      <c r="E530" s="152" t="s">
        <v>98</v>
      </c>
      <c r="F530" s="167"/>
      <c r="G530" s="152" t="s">
        <v>98</v>
      </c>
      <c r="H530" s="167"/>
      <c r="I530" s="152" t="s">
        <v>98</v>
      </c>
    </row>
    <row r="531" spans="2:11" s="19" customFormat="1" ht="19.5" customHeight="1">
      <c r="B531" s="730"/>
      <c r="C531" s="30" t="s">
        <v>7</v>
      </c>
      <c r="D531" s="233">
        <f>D529-D530</f>
        <v>0</v>
      </c>
      <c r="E531" s="152" t="s">
        <v>98</v>
      </c>
      <c r="F531" s="233">
        <f>F529-F530</f>
        <v>0</v>
      </c>
      <c r="G531" s="152" t="s">
        <v>98</v>
      </c>
      <c r="H531" s="233">
        <f>H529-H530</f>
        <v>0</v>
      </c>
      <c r="I531" s="152" t="s">
        <v>98</v>
      </c>
    </row>
    <row r="532" spans="2:11" s="19" customFormat="1" ht="17.25" customHeight="1">
      <c r="B532" s="730"/>
      <c r="C532" s="732" t="s">
        <v>129</v>
      </c>
      <c r="D532" s="735"/>
      <c r="E532" s="736"/>
      <c r="F532" s="735"/>
      <c r="G532" s="736"/>
      <c r="H532" s="735"/>
      <c r="I532" s="736"/>
    </row>
    <row r="533" spans="2:11" s="19" customFormat="1" ht="17.25" customHeight="1">
      <c r="B533" s="730"/>
      <c r="C533" s="733"/>
      <c r="D533" s="737"/>
      <c r="E533" s="639"/>
      <c r="F533" s="737"/>
      <c r="G533" s="639"/>
      <c r="H533" s="737"/>
      <c r="I533" s="639"/>
    </row>
    <row r="534" spans="2:11" s="19" customFormat="1" ht="17.25" customHeight="1">
      <c r="B534" s="730"/>
      <c r="C534" s="733"/>
      <c r="D534" s="737"/>
      <c r="E534" s="639"/>
      <c r="F534" s="737"/>
      <c r="G534" s="639"/>
      <c r="H534" s="737"/>
      <c r="I534" s="639"/>
    </row>
    <row r="535" spans="2:11" s="19" customFormat="1" ht="17.25" customHeight="1" thickBot="1">
      <c r="B535" s="731"/>
      <c r="C535" s="734"/>
      <c r="D535" s="738"/>
      <c r="E535" s="739"/>
      <c r="F535" s="738"/>
      <c r="G535" s="739"/>
      <c r="H535" s="738"/>
      <c r="I535" s="739"/>
    </row>
    <row r="536" spans="2:11" s="19" customFormat="1" ht="17.25" customHeight="1">
      <c r="B536" s="740" t="s">
        <v>173</v>
      </c>
      <c r="C536" s="741"/>
      <c r="D536" s="746"/>
      <c r="E536" s="747"/>
      <c r="F536" s="747"/>
      <c r="G536" s="747"/>
      <c r="H536" s="747"/>
      <c r="I536" s="748"/>
    </row>
    <row r="537" spans="2:11" s="19" customFormat="1" ht="17.25" customHeight="1">
      <c r="B537" s="742"/>
      <c r="C537" s="743"/>
      <c r="D537" s="580"/>
      <c r="E537" s="581"/>
      <c r="F537" s="581"/>
      <c r="G537" s="581"/>
      <c r="H537" s="581"/>
      <c r="I537" s="582"/>
    </row>
    <row r="538" spans="2:11" s="19" customFormat="1" ht="17.25" customHeight="1">
      <c r="B538" s="744"/>
      <c r="C538" s="745"/>
      <c r="D538" s="583"/>
      <c r="E538" s="584"/>
      <c r="F538" s="584"/>
      <c r="G538" s="584"/>
      <c r="H538" s="584"/>
      <c r="I538" s="585"/>
    </row>
    <row r="539" spans="2:11" s="19" customFormat="1" ht="27.6" customHeight="1">
      <c r="B539" s="749" t="s">
        <v>174</v>
      </c>
      <c r="C539" s="749"/>
      <c r="D539" s="749"/>
      <c r="E539" s="749"/>
      <c r="F539" s="749"/>
      <c r="G539" s="749"/>
      <c r="H539" s="749"/>
      <c r="I539" s="749"/>
    </row>
    <row r="540" spans="2:11" ht="6.75" customHeight="1"/>
    <row r="541" spans="2:11" ht="21" customHeight="1">
      <c r="B541" s="810" t="s">
        <v>347</v>
      </c>
      <c r="C541" s="810"/>
      <c r="D541" s="810"/>
      <c r="E541" s="810"/>
      <c r="F541" s="810"/>
      <c r="G541" s="810"/>
      <c r="H541" s="810"/>
      <c r="I541" s="810"/>
      <c r="K541" s="244" t="s">
        <v>176</v>
      </c>
    </row>
    <row r="542" spans="2:11" s="19" customFormat="1" ht="17.25" customHeight="1">
      <c r="B542" s="817" t="s">
        <v>295</v>
      </c>
      <c r="C542" s="817"/>
      <c r="D542" s="817"/>
      <c r="E542" s="817"/>
      <c r="F542" s="817"/>
      <c r="G542" s="817"/>
      <c r="H542" s="818"/>
      <c r="I542" s="818"/>
      <c r="K542" s="213" t="s">
        <v>153</v>
      </c>
    </row>
    <row r="543" spans="2:11" s="19" customFormat="1" ht="18" customHeight="1">
      <c r="B543" s="813" t="s">
        <v>296</v>
      </c>
      <c r="C543" s="814"/>
      <c r="D543" s="778" t="s">
        <v>54</v>
      </c>
      <c r="E543" s="779"/>
      <c r="F543" s="780"/>
      <c r="G543" s="819" t="s">
        <v>297</v>
      </c>
      <c r="H543" s="778" t="s">
        <v>17</v>
      </c>
      <c r="I543" s="780"/>
    </row>
    <row r="544" spans="2:11" s="19" customFormat="1" ht="30.75" customHeight="1">
      <c r="B544" s="815"/>
      <c r="C544" s="816"/>
      <c r="D544" s="821"/>
      <c r="E544" s="822"/>
      <c r="F544" s="823"/>
      <c r="G544" s="820"/>
      <c r="H544" s="824" t="s">
        <v>16</v>
      </c>
      <c r="I544" s="825"/>
    </row>
    <row r="545" spans="2:9" s="19" customFormat="1" ht="14.25" customHeight="1">
      <c r="B545" s="793" t="s">
        <v>5</v>
      </c>
      <c r="C545" s="775"/>
      <c r="D545" s="794" t="s">
        <v>15</v>
      </c>
      <c r="E545" s="795"/>
      <c r="F545" s="795"/>
      <c r="G545" s="795"/>
      <c r="H545" s="795"/>
      <c r="I545" s="796"/>
    </row>
    <row r="546" spans="2:9" s="19" customFormat="1" ht="16.5" customHeight="1">
      <c r="B546" s="789"/>
      <c r="C546" s="790"/>
      <c r="D546" s="797"/>
      <c r="E546" s="798"/>
      <c r="F546" s="798"/>
      <c r="G546" s="798"/>
      <c r="H546" s="798"/>
      <c r="I546" s="799"/>
    </row>
    <row r="547" spans="2:9" s="19" customFormat="1" ht="18" customHeight="1">
      <c r="B547" s="776"/>
      <c r="C547" s="777"/>
      <c r="D547" s="44" t="s">
        <v>28</v>
      </c>
      <c r="E547" s="800"/>
      <c r="F547" s="801"/>
      <c r="G547" s="45" t="s">
        <v>29</v>
      </c>
      <c r="H547" s="802"/>
      <c r="I547" s="803"/>
    </row>
    <row r="548" spans="2:9" s="19" customFormat="1" ht="18" customHeight="1">
      <c r="B548" s="793" t="s">
        <v>298</v>
      </c>
      <c r="C548" s="775"/>
      <c r="D548" s="804" t="s">
        <v>14</v>
      </c>
      <c r="E548" s="805"/>
      <c r="F548" s="806"/>
      <c r="G548" s="811" t="s">
        <v>6</v>
      </c>
      <c r="H548" s="791" t="s">
        <v>13</v>
      </c>
      <c r="I548" s="792"/>
    </row>
    <row r="549" spans="2:9" s="19" customFormat="1" ht="18" customHeight="1">
      <c r="B549" s="789"/>
      <c r="C549" s="790"/>
      <c r="D549" s="807"/>
      <c r="E549" s="808"/>
      <c r="F549" s="809"/>
      <c r="G549" s="812"/>
      <c r="H549" s="164" t="s">
        <v>12</v>
      </c>
      <c r="I549" s="231"/>
    </row>
    <row r="550" spans="2:9" s="19" customFormat="1" ht="18" customHeight="1">
      <c r="B550" s="774" t="s">
        <v>299</v>
      </c>
      <c r="C550" s="775"/>
      <c r="D550" s="778"/>
      <c r="E550" s="779"/>
      <c r="F550" s="779"/>
      <c r="G550" s="779"/>
      <c r="H550" s="779"/>
      <c r="I550" s="780"/>
    </row>
    <row r="551" spans="2:9" s="19" customFormat="1" ht="18" customHeight="1">
      <c r="B551" s="776"/>
      <c r="C551" s="777"/>
      <c r="D551" s="781"/>
      <c r="E551" s="782"/>
      <c r="F551" s="782"/>
      <c r="G551" s="782"/>
      <c r="H551" s="782"/>
      <c r="I551" s="783"/>
    </row>
    <row r="552" spans="2:9" s="19" customFormat="1" ht="3" customHeight="1">
      <c r="B552" s="20"/>
      <c r="C552" s="20"/>
      <c r="D552" s="11"/>
      <c r="E552" s="11"/>
      <c r="F552" s="11"/>
      <c r="G552" s="99"/>
      <c r="H552" s="99"/>
      <c r="I552" s="99"/>
    </row>
    <row r="553" spans="2:9" s="19" customFormat="1" ht="24" customHeight="1">
      <c r="B553" s="21"/>
      <c r="C553" s="22"/>
      <c r="D553" s="190" t="s">
        <v>163</v>
      </c>
      <c r="E553" s="46" t="s">
        <v>58</v>
      </c>
      <c r="F553" s="784"/>
      <c r="G553" s="785"/>
      <c r="H553" s="785"/>
      <c r="I553" s="786"/>
    </row>
    <row r="554" spans="2:9" s="19" customFormat="1" ht="17.25" customHeight="1">
      <c r="B554" s="23"/>
      <c r="C554" s="24"/>
      <c r="D554" s="47" t="s">
        <v>60</v>
      </c>
      <c r="E554" s="165"/>
      <c r="F554" s="48" t="s">
        <v>36</v>
      </c>
      <c r="G554" s="49" t="s">
        <v>59</v>
      </c>
      <c r="H554" s="787"/>
      <c r="I554" s="788"/>
    </row>
    <row r="555" spans="2:9" s="19" customFormat="1" ht="15" customHeight="1">
      <c r="B555" s="23"/>
      <c r="C555" s="24"/>
      <c r="D555" s="750" t="s">
        <v>61</v>
      </c>
      <c r="E555" s="752"/>
      <c r="F555" s="753"/>
      <c r="G555" s="753"/>
      <c r="H555" s="753"/>
      <c r="I555" s="754"/>
    </row>
    <row r="556" spans="2:9" s="19" customFormat="1" ht="15" customHeight="1">
      <c r="B556" s="789"/>
      <c r="C556" s="790"/>
      <c r="D556" s="751"/>
      <c r="E556" s="755"/>
      <c r="F556" s="756"/>
      <c r="G556" s="756"/>
      <c r="H556" s="756"/>
      <c r="I556" s="757"/>
    </row>
    <row r="557" spans="2:9" s="19" customFormat="1" ht="15" customHeight="1">
      <c r="B557" s="789" t="s">
        <v>31</v>
      </c>
      <c r="C557" s="790"/>
      <c r="D557" s="758" t="s">
        <v>115</v>
      </c>
      <c r="E557" s="752"/>
      <c r="F557" s="753"/>
      <c r="G557" s="753"/>
      <c r="H557" s="753"/>
      <c r="I557" s="754"/>
    </row>
    <row r="558" spans="2:9" s="19" customFormat="1" ht="15" customHeight="1">
      <c r="B558" s="789" t="s">
        <v>34</v>
      </c>
      <c r="C558" s="790"/>
      <c r="D558" s="759"/>
      <c r="E558" s="760"/>
      <c r="F558" s="584"/>
      <c r="G558" s="584"/>
      <c r="H558" s="584"/>
      <c r="I558" s="585"/>
    </row>
    <row r="559" spans="2:9" s="19" customFormat="1" ht="24" customHeight="1">
      <c r="B559" s="23"/>
      <c r="C559" s="24"/>
      <c r="D559" s="92" t="s">
        <v>260</v>
      </c>
      <c r="E559" s="46" t="s">
        <v>58</v>
      </c>
      <c r="F559" s="784"/>
      <c r="G559" s="785"/>
      <c r="H559" s="785"/>
      <c r="I559" s="786"/>
    </row>
    <row r="560" spans="2:9" s="19" customFormat="1" ht="17.25" customHeight="1">
      <c r="B560" s="23"/>
      <c r="C560" s="24"/>
      <c r="D560" s="47" t="s">
        <v>60</v>
      </c>
      <c r="E560" s="165"/>
      <c r="F560" s="48" t="s">
        <v>36</v>
      </c>
      <c r="G560" s="49" t="s">
        <v>59</v>
      </c>
      <c r="H560" s="787"/>
      <c r="I560" s="788"/>
    </row>
    <row r="561" spans="2:9" s="19" customFormat="1" ht="15" customHeight="1">
      <c r="B561" s="23"/>
      <c r="C561" s="24"/>
      <c r="D561" s="750" t="s">
        <v>62</v>
      </c>
      <c r="E561" s="752"/>
      <c r="F561" s="753"/>
      <c r="G561" s="753"/>
      <c r="H561" s="753"/>
      <c r="I561" s="754"/>
    </row>
    <row r="562" spans="2:9" s="19" customFormat="1" ht="15" customHeight="1">
      <c r="B562" s="23"/>
      <c r="C562" s="24"/>
      <c r="D562" s="751"/>
      <c r="E562" s="755"/>
      <c r="F562" s="756"/>
      <c r="G562" s="756"/>
      <c r="H562" s="756"/>
      <c r="I562" s="757"/>
    </row>
    <row r="563" spans="2:9" s="19" customFormat="1" ht="15" customHeight="1">
      <c r="B563" s="23"/>
      <c r="C563" s="24"/>
      <c r="D563" s="758" t="s">
        <v>115</v>
      </c>
      <c r="E563" s="752"/>
      <c r="F563" s="753"/>
      <c r="G563" s="753"/>
      <c r="H563" s="753"/>
      <c r="I563" s="754"/>
    </row>
    <row r="564" spans="2:9" s="19" customFormat="1" ht="15" customHeight="1">
      <c r="B564" s="25"/>
      <c r="C564" s="26"/>
      <c r="D564" s="759"/>
      <c r="E564" s="760"/>
      <c r="F564" s="584"/>
      <c r="G564" s="584"/>
      <c r="H564" s="584"/>
      <c r="I564" s="585"/>
    </row>
    <row r="565" spans="2:9" s="19" customFormat="1" ht="3" customHeight="1">
      <c r="B565" s="20"/>
      <c r="C565" s="20"/>
      <c r="D565" s="99"/>
      <c r="E565" s="99"/>
      <c r="F565" s="99"/>
      <c r="G565" s="99"/>
      <c r="H565" s="99"/>
      <c r="I565" s="99"/>
    </row>
    <row r="566" spans="2:9" s="19" customFormat="1" ht="20.100000000000001" customHeight="1">
      <c r="B566" s="761" t="s">
        <v>35</v>
      </c>
      <c r="C566" s="27"/>
      <c r="D566" s="762" t="s">
        <v>152</v>
      </c>
      <c r="E566" s="763"/>
      <c r="F566" s="762" t="s">
        <v>162</v>
      </c>
      <c r="G566" s="763"/>
      <c r="H566" s="764" t="s">
        <v>261</v>
      </c>
      <c r="I566" s="763"/>
    </row>
    <row r="567" spans="2:9" s="19" customFormat="1" ht="17.25" customHeight="1">
      <c r="B567" s="730"/>
      <c r="C567" s="765" t="s">
        <v>172</v>
      </c>
      <c r="D567" s="735"/>
      <c r="E567" s="736"/>
      <c r="F567" s="735"/>
      <c r="G567" s="736"/>
      <c r="H567" s="735"/>
      <c r="I567" s="736"/>
    </row>
    <row r="568" spans="2:9" s="19" customFormat="1" ht="17.25" customHeight="1">
      <c r="B568" s="730"/>
      <c r="C568" s="766"/>
      <c r="D568" s="737"/>
      <c r="E568" s="639"/>
      <c r="F568" s="737"/>
      <c r="G568" s="639"/>
      <c r="H568" s="737"/>
      <c r="I568" s="639"/>
    </row>
    <row r="569" spans="2:9" s="19" customFormat="1" ht="17.25" customHeight="1">
      <c r="B569" s="730"/>
      <c r="C569" s="766"/>
      <c r="D569" s="737"/>
      <c r="E569" s="639"/>
      <c r="F569" s="737"/>
      <c r="G569" s="639"/>
      <c r="H569" s="737"/>
      <c r="I569" s="639"/>
    </row>
    <row r="570" spans="2:9" s="19" customFormat="1" ht="17.25" customHeight="1">
      <c r="B570" s="730"/>
      <c r="C570" s="766"/>
      <c r="D570" s="737"/>
      <c r="E570" s="639"/>
      <c r="F570" s="737"/>
      <c r="G570" s="639"/>
      <c r="H570" s="737"/>
      <c r="I570" s="639"/>
    </row>
    <row r="571" spans="2:9" s="19" customFormat="1" ht="17.25" customHeight="1">
      <c r="B571" s="730"/>
      <c r="C571" s="767"/>
      <c r="D571" s="768"/>
      <c r="E571" s="641"/>
      <c r="F571" s="768"/>
      <c r="G571" s="641"/>
      <c r="H571" s="768"/>
      <c r="I571" s="641"/>
    </row>
    <row r="572" spans="2:9" s="19" customFormat="1" ht="17.25" customHeight="1">
      <c r="B572" s="730"/>
      <c r="C572" s="769" t="s">
        <v>33</v>
      </c>
      <c r="D572" s="735"/>
      <c r="E572" s="736"/>
      <c r="F572" s="735"/>
      <c r="G572" s="736"/>
      <c r="H572" s="735"/>
      <c r="I572" s="736"/>
    </row>
    <row r="573" spans="2:9" s="19" customFormat="1" ht="17.25" customHeight="1">
      <c r="B573" s="730"/>
      <c r="C573" s="770"/>
      <c r="D573" s="737"/>
      <c r="E573" s="639"/>
      <c r="F573" s="737"/>
      <c r="G573" s="639"/>
      <c r="H573" s="737"/>
      <c r="I573" s="639"/>
    </row>
    <row r="574" spans="2:9" s="19" customFormat="1" ht="17.25" customHeight="1">
      <c r="B574" s="730"/>
      <c r="C574" s="770"/>
      <c r="D574" s="737"/>
      <c r="E574" s="639"/>
      <c r="F574" s="737"/>
      <c r="G574" s="639"/>
      <c r="H574" s="737"/>
      <c r="I574" s="639"/>
    </row>
    <row r="575" spans="2:9" s="19" customFormat="1" ht="17.25" customHeight="1">
      <c r="B575" s="730"/>
      <c r="C575" s="770"/>
      <c r="D575" s="737"/>
      <c r="E575" s="639"/>
      <c r="F575" s="737"/>
      <c r="G575" s="639"/>
      <c r="H575" s="737"/>
      <c r="I575" s="639"/>
    </row>
    <row r="576" spans="2:9" s="19" customFormat="1" ht="17.25" customHeight="1">
      <c r="B576" s="730"/>
      <c r="C576" s="771"/>
      <c r="D576" s="768"/>
      <c r="E576" s="641"/>
      <c r="F576" s="768"/>
      <c r="G576" s="641"/>
      <c r="H576" s="768"/>
      <c r="I576" s="641"/>
    </row>
    <row r="577" spans="2:11" s="19" customFormat="1" ht="24.95" customHeight="1" thickBot="1">
      <c r="B577" s="730"/>
      <c r="C577" s="28" t="s">
        <v>11</v>
      </c>
      <c r="D577" s="772" t="s">
        <v>37</v>
      </c>
      <c r="E577" s="773"/>
      <c r="F577" s="772" t="s">
        <v>37</v>
      </c>
      <c r="G577" s="773"/>
      <c r="H577" s="772" t="s">
        <v>37</v>
      </c>
      <c r="I577" s="773"/>
    </row>
    <row r="578" spans="2:11" s="19" customFormat="1" ht="19.5" customHeight="1">
      <c r="B578" s="729" t="s">
        <v>10</v>
      </c>
      <c r="C578" s="29" t="s">
        <v>9</v>
      </c>
      <c r="D578" s="166"/>
      <c r="E578" s="153" t="s">
        <v>98</v>
      </c>
      <c r="F578" s="166"/>
      <c r="G578" s="153" t="s">
        <v>98</v>
      </c>
      <c r="H578" s="166"/>
      <c r="I578" s="153" t="s">
        <v>98</v>
      </c>
    </row>
    <row r="579" spans="2:11" s="19" customFormat="1" ht="19.5" customHeight="1">
      <c r="B579" s="730"/>
      <c r="C579" s="30" t="s">
        <v>8</v>
      </c>
      <c r="D579" s="167"/>
      <c r="E579" s="152" t="s">
        <v>98</v>
      </c>
      <c r="F579" s="167"/>
      <c r="G579" s="152" t="s">
        <v>98</v>
      </c>
      <c r="H579" s="167"/>
      <c r="I579" s="152" t="s">
        <v>98</v>
      </c>
    </row>
    <row r="580" spans="2:11" s="19" customFormat="1" ht="19.5" customHeight="1">
      <c r="B580" s="730"/>
      <c r="C580" s="30" t="s">
        <v>7</v>
      </c>
      <c r="D580" s="233">
        <f>D578-D579</f>
        <v>0</v>
      </c>
      <c r="E580" s="152" t="s">
        <v>98</v>
      </c>
      <c r="F580" s="233">
        <f>F578-F579</f>
        <v>0</v>
      </c>
      <c r="G580" s="152" t="s">
        <v>98</v>
      </c>
      <c r="H580" s="233">
        <f>H578-H579</f>
        <v>0</v>
      </c>
      <c r="I580" s="152" t="s">
        <v>98</v>
      </c>
    </row>
    <row r="581" spans="2:11" s="19" customFormat="1" ht="17.25" customHeight="1">
      <c r="B581" s="730"/>
      <c r="C581" s="732" t="s">
        <v>129</v>
      </c>
      <c r="D581" s="735"/>
      <c r="E581" s="736"/>
      <c r="F581" s="735"/>
      <c r="G581" s="736"/>
      <c r="H581" s="735"/>
      <c r="I581" s="736"/>
    </row>
    <row r="582" spans="2:11" s="19" customFormat="1" ht="17.25" customHeight="1">
      <c r="B582" s="730"/>
      <c r="C582" s="733"/>
      <c r="D582" s="737"/>
      <c r="E582" s="639"/>
      <c r="F582" s="737"/>
      <c r="G582" s="639"/>
      <c r="H582" s="737"/>
      <c r="I582" s="639"/>
    </row>
    <row r="583" spans="2:11" s="19" customFormat="1" ht="17.25" customHeight="1">
      <c r="B583" s="730"/>
      <c r="C583" s="733"/>
      <c r="D583" s="737"/>
      <c r="E583" s="639"/>
      <c r="F583" s="737"/>
      <c r="G583" s="639"/>
      <c r="H583" s="737"/>
      <c r="I583" s="639"/>
    </row>
    <row r="584" spans="2:11" s="19" customFormat="1" ht="17.25" customHeight="1" thickBot="1">
      <c r="B584" s="731"/>
      <c r="C584" s="734"/>
      <c r="D584" s="738"/>
      <c r="E584" s="739"/>
      <c r="F584" s="738"/>
      <c r="G584" s="739"/>
      <c r="H584" s="738"/>
      <c r="I584" s="739"/>
    </row>
    <row r="585" spans="2:11" s="19" customFormat="1" ht="17.25" customHeight="1">
      <c r="B585" s="740" t="s">
        <v>173</v>
      </c>
      <c r="C585" s="741"/>
      <c r="D585" s="746"/>
      <c r="E585" s="747"/>
      <c r="F585" s="747"/>
      <c r="G585" s="747"/>
      <c r="H585" s="747"/>
      <c r="I585" s="748"/>
    </row>
    <row r="586" spans="2:11" s="19" customFormat="1" ht="17.25" customHeight="1">
      <c r="B586" s="742"/>
      <c r="C586" s="743"/>
      <c r="D586" s="580"/>
      <c r="E586" s="581"/>
      <c r="F586" s="581"/>
      <c r="G586" s="581"/>
      <c r="H586" s="581"/>
      <c r="I586" s="582"/>
    </row>
    <row r="587" spans="2:11" s="19" customFormat="1" ht="17.25" customHeight="1">
      <c r="B587" s="744"/>
      <c r="C587" s="745"/>
      <c r="D587" s="583"/>
      <c r="E587" s="584"/>
      <c r="F587" s="584"/>
      <c r="G587" s="584"/>
      <c r="H587" s="584"/>
      <c r="I587" s="585"/>
    </row>
    <row r="588" spans="2:11" s="19" customFormat="1" ht="27.6" customHeight="1">
      <c r="B588" s="749" t="s">
        <v>174</v>
      </c>
      <c r="C588" s="749"/>
      <c r="D588" s="749"/>
      <c r="E588" s="749"/>
      <c r="F588" s="749"/>
      <c r="G588" s="749"/>
      <c r="H588" s="749"/>
      <c r="I588" s="749"/>
    </row>
    <row r="589" spans="2:11" ht="6.75" customHeight="1"/>
    <row r="590" spans="2:11" ht="21" customHeight="1">
      <c r="B590" s="810" t="s">
        <v>347</v>
      </c>
      <c r="C590" s="810"/>
      <c r="D590" s="810"/>
      <c r="E590" s="810"/>
      <c r="F590" s="810"/>
      <c r="G590" s="810"/>
      <c r="H590" s="810"/>
      <c r="I590" s="810"/>
      <c r="K590" s="244" t="s">
        <v>176</v>
      </c>
    </row>
    <row r="591" spans="2:11" s="19" customFormat="1" ht="17.25" customHeight="1">
      <c r="B591" s="817" t="s">
        <v>295</v>
      </c>
      <c r="C591" s="817"/>
      <c r="D591" s="817"/>
      <c r="E591" s="817"/>
      <c r="F591" s="817"/>
      <c r="G591" s="817"/>
      <c r="H591" s="818"/>
      <c r="I591" s="818"/>
      <c r="K591" s="213" t="s">
        <v>153</v>
      </c>
    </row>
    <row r="592" spans="2:11" s="19" customFormat="1" ht="18" customHeight="1">
      <c r="B592" s="813" t="s">
        <v>296</v>
      </c>
      <c r="C592" s="814"/>
      <c r="D592" s="778" t="s">
        <v>54</v>
      </c>
      <c r="E592" s="779"/>
      <c r="F592" s="780"/>
      <c r="G592" s="819" t="s">
        <v>297</v>
      </c>
      <c r="H592" s="778" t="s">
        <v>17</v>
      </c>
      <c r="I592" s="780"/>
    </row>
    <row r="593" spans="2:9" s="19" customFormat="1" ht="30.75" customHeight="1">
      <c r="B593" s="815"/>
      <c r="C593" s="816"/>
      <c r="D593" s="821"/>
      <c r="E593" s="822"/>
      <c r="F593" s="823"/>
      <c r="G593" s="820"/>
      <c r="H593" s="824" t="s">
        <v>16</v>
      </c>
      <c r="I593" s="825"/>
    </row>
    <row r="594" spans="2:9" s="19" customFormat="1" ht="14.25" customHeight="1">
      <c r="B594" s="793" t="s">
        <v>5</v>
      </c>
      <c r="C594" s="775"/>
      <c r="D594" s="794" t="s">
        <v>15</v>
      </c>
      <c r="E594" s="795"/>
      <c r="F594" s="795"/>
      <c r="G594" s="795"/>
      <c r="H594" s="795"/>
      <c r="I594" s="796"/>
    </row>
    <row r="595" spans="2:9" s="19" customFormat="1" ht="16.5" customHeight="1">
      <c r="B595" s="789"/>
      <c r="C595" s="790"/>
      <c r="D595" s="797"/>
      <c r="E595" s="798"/>
      <c r="F595" s="798"/>
      <c r="G595" s="798"/>
      <c r="H595" s="798"/>
      <c r="I595" s="799"/>
    </row>
    <row r="596" spans="2:9" s="19" customFormat="1" ht="18" customHeight="1">
      <c r="B596" s="776"/>
      <c r="C596" s="777"/>
      <c r="D596" s="44" t="s">
        <v>28</v>
      </c>
      <c r="E596" s="800"/>
      <c r="F596" s="801"/>
      <c r="G596" s="45" t="s">
        <v>29</v>
      </c>
      <c r="H596" s="802"/>
      <c r="I596" s="803"/>
    </row>
    <row r="597" spans="2:9" s="19" customFormat="1" ht="18" customHeight="1">
      <c r="B597" s="793" t="s">
        <v>298</v>
      </c>
      <c r="C597" s="775"/>
      <c r="D597" s="804" t="s">
        <v>14</v>
      </c>
      <c r="E597" s="805"/>
      <c r="F597" s="806"/>
      <c r="G597" s="811" t="s">
        <v>6</v>
      </c>
      <c r="H597" s="791" t="s">
        <v>13</v>
      </c>
      <c r="I597" s="792"/>
    </row>
    <row r="598" spans="2:9" s="19" customFormat="1" ht="18" customHeight="1">
      <c r="B598" s="789"/>
      <c r="C598" s="790"/>
      <c r="D598" s="807"/>
      <c r="E598" s="808"/>
      <c r="F598" s="809"/>
      <c r="G598" s="812"/>
      <c r="H598" s="164" t="s">
        <v>12</v>
      </c>
      <c r="I598" s="231"/>
    </row>
    <row r="599" spans="2:9" s="19" customFormat="1" ht="18" customHeight="1">
      <c r="B599" s="774" t="s">
        <v>299</v>
      </c>
      <c r="C599" s="775"/>
      <c r="D599" s="778"/>
      <c r="E599" s="779"/>
      <c r="F599" s="779"/>
      <c r="G599" s="779"/>
      <c r="H599" s="779"/>
      <c r="I599" s="780"/>
    </row>
    <row r="600" spans="2:9" s="19" customFormat="1" ht="18" customHeight="1">
      <c r="B600" s="776"/>
      <c r="C600" s="777"/>
      <c r="D600" s="781"/>
      <c r="E600" s="782"/>
      <c r="F600" s="782"/>
      <c r="G600" s="782"/>
      <c r="H600" s="782"/>
      <c r="I600" s="783"/>
    </row>
    <row r="601" spans="2:9" s="19" customFormat="1" ht="3" customHeight="1">
      <c r="B601" s="20"/>
      <c r="C601" s="20"/>
      <c r="D601" s="11"/>
      <c r="E601" s="11"/>
      <c r="F601" s="11"/>
      <c r="G601" s="99"/>
      <c r="H601" s="99"/>
      <c r="I601" s="99"/>
    </row>
    <row r="602" spans="2:9" s="19" customFormat="1" ht="24" customHeight="1">
      <c r="B602" s="21"/>
      <c r="C602" s="22"/>
      <c r="D602" s="190" t="s">
        <v>163</v>
      </c>
      <c r="E602" s="46" t="s">
        <v>58</v>
      </c>
      <c r="F602" s="784"/>
      <c r="G602" s="785"/>
      <c r="H602" s="785"/>
      <c r="I602" s="786"/>
    </row>
    <row r="603" spans="2:9" s="19" customFormat="1" ht="17.25" customHeight="1">
      <c r="B603" s="23"/>
      <c r="C603" s="24"/>
      <c r="D603" s="47" t="s">
        <v>60</v>
      </c>
      <c r="E603" s="165"/>
      <c r="F603" s="48" t="s">
        <v>36</v>
      </c>
      <c r="G603" s="49" t="s">
        <v>59</v>
      </c>
      <c r="H603" s="787"/>
      <c r="I603" s="788"/>
    </row>
    <row r="604" spans="2:9" s="19" customFormat="1" ht="15" customHeight="1">
      <c r="B604" s="23"/>
      <c r="C604" s="24"/>
      <c r="D604" s="750" t="s">
        <v>61</v>
      </c>
      <c r="E604" s="752"/>
      <c r="F604" s="753"/>
      <c r="G604" s="753"/>
      <c r="H604" s="753"/>
      <c r="I604" s="754"/>
    </row>
    <row r="605" spans="2:9" s="19" customFormat="1" ht="15" customHeight="1">
      <c r="B605" s="789"/>
      <c r="C605" s="790"/>
      <c r="D605" s="751"/>
      <c r="E605" s="755"/>
      <c r="F605" s="756"/>
      <c r="G605" s="756"/>
      <c r="H605" s="756"/>
      <c r="I605" s="757"/>
    </row>
    <row r="606" spans="2:9" s="19" customFormat="1" ht="15" customHeight="1">
      <c r="B606" s="789" t="s">
        <v>31</v>
      </c>
      <c r="C606" s="790"/>
      <c r="D606" s="758" t="s">
        <v>115</v>
      </c>
      <c r="E606" s="752"/>
      <c r="F606" s="753"/>
      <c r="G606" s="753"/>
      <c r="H606" s="753"/>
      <c r="I606" s="754"/>
    </row>
    <row r="607" spans="2:9" s="19" customFormat="1" ht="15" customHeight="1">
      <c r="B607" s="789" t="s">
        <v>34</v>
      </c>
      <c r="C607" s="790"/>
      <c r="D607" s="759"/>
      <c r="E607" s="760"/>
      <c r="F607" s="584"/>
      <c r="G607" s="584"/>
      <c r="H607" s="584"/>
      <c r="I607" s="585"/>
    </row>
    <row r="608" spans="2:9" s="19" customFormat="1" ht="24" customHeight="1">
      <c r="B608" s="23"/>
      <c r="C608" s="24"/>
      <c r="D608" s="92" t="s">
        <v>260</v>
      </c>
      <c r="E608" s="46" t="s">
        <v>58</v>
      </c>
      <c r="F608" s="784"/>
      <c r="G608" s="785"/>
      <c r="H608" s="785"/>
      <c r="I608" s="786"/>
    </row>
    <row r="609" spans="2:9" s="19" customFormat="1" ht="17.25" customHeight="1">
      <c r="B609" s="23"/>
      <c r="C609" s="24"/>
      <c r="D609" s="47" t="s">
        <v>60</v>
      </c>
      <c r="E609" s="165"/>
      <c r="F609" s="48" t="s">
        <v>36</v>
      </c>
      <c r="G609" s="49" t="s">
        <v>59</v>
      </c>
      <c r="H609" s="787"/>
      <c r="I609" s="788"/>
    </row>
    <row r="610" spans="2:9" s="19" customFormat="1" ht="15" customHeight="1">
      <c r="B610" s="23"/>
      <c r="C610" s="24"/>
      <c r="D610" s="750" t="s">
        <v>62</v>
      </c>
      <c r="E610" s="752"/>
      <c r="F610" s="753"/>
      <c r="G610" s="753"/>
      <c r="H610" s="753"/>
      <c r="I610" s="754"/>
    </row>
    <row r="611" spans="2:9" s="19" customFormat="1" ht="15" customHeight="1">
      <c r="B611" s="23"/>
      <c r="C611" s="24"/>
      <c r="D611" s="751"/>
      <c r="E611" s="755"/>
      <c r="F611" s="756"/>
      <c r="G611" s="756"/>
      <c r="H611" s="756"/>
      <c r="I611" s="757"/>
    </row>
    <row r="612" spans="2:9" s="19" customFormat="1" ht="15" customHeight="1">
      <c r="B612" s="23"/>
      <c r="C612" s="24"/>
      <c r="D612" s="758" t="s">
        <v>115</v>
      </c>
      <c r="E612" s="752"/>
      <c r="F612" s="753"/>
      <c r="G612" s="753"/>
      <c r="H612" s="753"/>
      <c r="I612" s="754"/>
    </row>
    <row r="613" spans="2:9" s="19" customFormat="1" ht="15" customHeight="1">
      <c r="B613" s="25"/>
      <c r="C613" s="26"/>
      <c r="D613" s="759"/>
      <c r="E613" s="760"/>
      <c r="F613" s="584"/>
      <c r="G613" s="584"/>
      <c r="H613" s="584"/>
      <c r="I613" s="585"/>
    </row>
    <row r="614" spans="2:9" s="19" customFormat="1" ht="3" customHeight="1">
      <c r="B614" s="20"/>
      <c r="C614" s="20"/>
      <c r="D614" s="99"/>
      <c r="E614" s="99"/>
      <c r="F614" s="99"/>
      <c r="G614" s="99"/>
      <c r="H614" s="99"/>
      <c r="I614" s="99"/>
    </row>
    <row r="615" spans="2:9" s="19" customFormat="1" ht="20.100000000000001" customHeight="1">
      <c r="B615" s="761" t="s">
        <v>35</v>
      </c>
      <c r="C615" s="27"/>
      <c r="D615" s="762" t="s">
        <v>152</v>
      </c>
      <c r="E615" s="763"/>
      <c r="F615" s="762" t="s">
        <v>162</v>
      </c>
      <c r="G615" s="763"/>
      <c r="H615" s="764" t="s">
        <v>261</v>
      </c>
      <c r="I615" s="763"/>
    </row>
    <row r="616" spans="2:9" s="19" customFormat="1" ht="17.25" customHeight="1">
      <c r="B616" s="730"/>
      <c r="C616" s="765" t="s">
        <v>172</v>
      </c>
      <c r="D616" s="735"/>
      <c r="E616" s="736"/>
      <c r="F616" s="735"/>
      <c r="G616" s="736"/>
      <c r="H616" s="735"/>
      <c r="I616" s="736"/>
    </row>
    <row r="617" spans="2:9" s="19" customFormat="1" ht="17.25" customHeight="1">
      <c r="B617" s="730"/>
      <c r="C617" s="766"/>
      <c r="D617" s="737"/>
      <c r="E617" s="639"/>
      <c r="F617" s="737"/>
      <c r="G617" s="639"/>
      <c r="H617" s="737"/>
      <c r="I617" s="639"/>
    </row>
    <row r="618" spans="2:9" s="19" customFormat="1" ht="17.25" customHeight="1">
      <c r="B618" s="730"/>
      <c r="C618" s="766"/>
      <c r="D618" s="737"/>
      <c r="E618" s="639"/>
      <c r="F618" s="737"/>
      <c r="G618" s="639"/>
      <c r="H618" s="737"/>
      <c r="I618" s="639"/>
    </row>
    <row r="619" spans="2:9" s="19" customFormat="1" ht="17.25" customHeight="1">
      <c r="B619" s="730"/>
      <c r="C619" s="766"/>
      <c r="D619" s="737"/>
      <c r="E619" s="639"/>
      <c r="F619" s="737"/>
      <c r="G619" s="639"/>
      <c r="H619" s="737"/>
      <c r="I619" s="639"/>
    </row>
    <row r="620" spans="2:9" s="19" customFormat="1" ht="17.25" customHeight="1">
      <c r="B620" s="730"/>
      <c r="C620" s="767"/>
      <c r="D620" s="768"/>
      <c r="E620" s="641"/>
      <c r="F620" s="768"/>
      <c r="G620" s="641"/>
      <c r="H620" s="768"/>
      <c r="I620" s="641"/>
    </row>
    <row r="621" spans="2:9" s="19" customFormat="1" ht="17.25" customHeight="1">
      <c r="B621" s="730"/>
      <c r="C621" s="769" t="s">
        <v>33</v>
      </c>
      <c r="D621" s="735"/>
      <c r="E621" s="736"/>
      <c r="F621" s="735"/>
      <c r="G621" s="736"/>
      <c r="H621" s="735"/>
      <c r="I621" s="736"/>
    </row>
    <row r="622" spans="2:9" s="19" customFormat="1" ht="17.25" customHeight="1">
      <c r="B622" s="730"/>
      <c r="C622" s="770"/>
      <c r="D622" s="737"/>
      <c r="E622" s="639"/>
      <c r="F622" s="737"/>
      <c r="G622" s="639"/>
      <c r="H622" s="737"/>
      <c r="I622" s="639"/>
    </row>
    <row r="623" spans="2:9" s="19" customFormat="1" ht="17.25" customHeight="1">
      <c r="B623" s="730"/>
      <c r="C623" s="770"/>
      <c r="D623" s="737"/>
      <c r="E623" s="639"/>
      <c r="F623" s="737"/>
      <c r="G623" s="639"/>
      <c r="H623" s="737"/>
      <c r="I623" s="639"/>
    </row>
    <row r="624" spans="2:9" s="19" customFormat="1" ht="17.25" customHeight="1">
      <c r="B624" s="730"/>
      <c r="C624" s="770"/>
      <c r="D624" s="737"/>
      <c r="E624" s="639"/>
      <c r="F624" s="737"/>
      <c r="G624" s="639"/>
      <c r="H624" s="737"/>
      <c r="I624" s="639"/>
    </row>
    <row r="625" spans="2:11" s="19" customFormat="1" ht="17.25" customHeight="1">
      <c r="B625" s="730"/>
      <c r="C625" s="771"/>
      <c r="D625" s="768"/>
      <c r="E625" s="641"/>
      <c r="F625" s="768"/>
      <c r="G625" s="641"/>
      <c r="H625" s="768"/>
      <c r="I625" s="641"/>
    </row>
    <row r="626" spans="2:11" s="19" customFormat="1" ht="24.95" customHeight="1" thickBot="1">
      <c r="B626" s="730"/>
      <c r="C626" s="28" t="s">
        <v>11</v>
      </c>
      <c r="D626" s="772" t="s">
        <v>37</v>
      </c>
      <c r="E626" s="773"/>
      <c r="F626" s="772" t="s">
        <v>37</v>
      </c>
      <c r="G626" s="773"/>
      <c r="H626" s="772" t="s">
        <v>37</v>
      </c>
      <c r="I626" s="773"/>
    </row>
    <row r="627" spans="2:11" s="19" customFormat="1" ht="19.5" customHeight="1">
      <c r="B627" s="729" t="s">
        <v>10</v>
      </c>
      <c r="C627" s="29" t="s">
        <v>9</v>
      </c>
      <c r="D627" s="166"/>
      <c r="E627" s="153" t="s">
        <v>98</v>
      </c>
      <c r="F627" s="166"/>
      <c r="G627" s="153" t="s">
        <v>98</v>
      </c>
      <c r="H627" s="166"/>
      <c r="I627" s="153" t="s">
        <v>98</v>
      </c>
    </row>
    <row r="628" spans="2:11" s="19" customFormat="1" ht="19.5" customHeight="1">
      <c r="B628" s="730"/>
      <c r="C628" s="30" t="s">
        <v>8</v>
      </c>
      <c r="D628" s="167"/>
      <c r="E628" s="152" t="s">
        <v>98</v>
      </c>
      <c r="F628" s="167"/>
      <c r="G628" s="152" t="s">
        <v>98</v>
      </c>
      <c r="H628" s="167"/>
      <c r="I628" s="152" t="s">
        <v>98</v>
      </c>
    </row>
    <row r="629" spans="2:11" s="19" customFormat="1" ht="19.5" customHeight="1">
      <c r="B629" s="730"/>
      <c r="C629" s="30" t="s">
        <v>7</v>
      </c>
      <c r="D629" s="233">
        <f>D627-D628</f>
        <v>0</v>
      </c>
      <c r="E629" s="152" t="s">
        <v>98</v>
      </c>
      <c r="F629" s="233">
        <f>F627-F628</f>
        <v>0</v>
      </c>
      <c r="G629" s="152" t="s">
        <v>98</v>
      </c>
      <c r="H629" s="233">
        <f>H627-H628</f>
        <v>0</v>
      </c>
      <c r="I629" s="152" t="s">
        <v>98</v>
      </c>
    </row>
    <row r="630" spans="2:11" s="19" customFormat="1" ht="17.25" customHeight="1">
      <c r="B630" s="730"/>
      <c r="C630" s="732" t="s">
        <v>129</v>
      </c>
      <c r="D630" s="735"/>
      <c r="E630" s="736"/>
      <c r="F630" s="735"/>
      <c r="G630" s="736"/>
      <c r="H630" s="735"/>
      <c r="I630" s="736"/>
    </row>
    <row r="631" spans="2:11" s="19" customFormat="1" ht="17.25" customHeight="1">
      <c r="B631" s="730"/>
      <c r="C631" s="733"/>
      <c r="D631" s="737"/>
      <c r="E631" s="639"/>
      <c r="F631" s="737"/>
      <c r="G631" s="639"/>
      <c r="H631" s="737"/>
      <c r="I631" s="639"/>
    </row>
    <row r="632" spans="2:11" s="19" customFormat="1" ht="17.25" customHeight="1">
      <c r="B632" s="730"/>
      <c r="C632" s="733"/>
      <c r="D632" s="737"/>
      <c r="E632" s="639"/>
      <c r="F632" s="737"/>
      <c r="G632" s="639"/>
      <c r="H632" s="737"/>
      <c r="I632" s="639"/>
    </row>
    <row r="633" spans="2:11" s="19" customFormat="1" ht="17.25" customHeight="1" thickBot="1">
      <c r="B633" s="731"/>
      <c r="C633" s="734"/>
      <c r="D633" s="738"/>
      <c r="E633" s="739"/>
      <c r="F633" s="738"/>
      <c r="G633" s="739"/>
      <c r="H633" s="738"/>
      <c r="I633" s="739"/>
    </row>
    <row r="634" spans="2:11" s="19" customFormat="1" ht="17.25" customHeight="1">
      <c r="B634" s="740" t="s">
        <v>173</v>
      </c>
      <c r="C634" s="741"/>
      <c r="D634" s="746"/>
      <c r="E634" s="747"/>
      <c r="F634" s="747"/>
      <c r="G634" s="747"/>
      <c r="H634" s="747"/>
      <c r="I634" s="748"/>
    </row>
    <row r="635" spans="2:11" s="19" customFormat="1" ht="17.25" customHeight="1">
      <c r="B635" s="742"/>
      <c r="C635" s="743"/>
      <c r="D635" s="580"/>
      <c r="E635" s="581"/>
      <c r="F635" s="581"/>
      <c r="G635" s="581"/>
      <c r="H635" s="581"/>
      <c r="I635" s="582"/>
    </row>
    <row r="636" spans="2:11" s="19" customFormat="1" ht="17.25" customHeight="1">
      <c r="B636" s="744"/>
      <c r="C636" s="745"/>
      <c r="D636" s="583"/>
      <c r="E636" s="584"/>
      <c r="F636" s="584"/>
      <c r="G636" s="584"/>
      <c r="H636" s="584"/>
      <c r="I636" s="585"/>
    </row>
    <row r="637" spans="2:11" s="19" customFormat="1" ht="27.6" customHeight="1">
      <c r="B637" s="749" t="s">
        <v>174</v>
      </c>
      <c r="C637" s="749"/>
      <c r="D637" s="749"/>
      <c r="E637" s="749"/>
      <c r="F637" s="749"/>
      <c r="G637" s="749"/>
      <c r="H637" s="749"/>
      <c r="I637" s="749"/>
    </row>
    <row r="638" spans="2:11" ht="6.75" customHeight="1"/>
    <row r="639" spans="2:11" ht="21" customHeight="1">
      <c r="B639" s="810" t="s">
        <v>347</v>
      </c>
      <c r="C639" s="810"/>
      <c r="D639" s="810"/>
      <c r="E639" s="810"/>
      <c r="F639" s="810"/>
      <c r="G639" s="810"/>
      <c r="H639" s="810"/>
      <c r="I639" s="810"/>
      <c r="K639" s="244" t="s">
        <v>176</v>
      </c>
    </row>
    <row r="640" spans="2:11" s="19" customFormat="1" ht="17.25" customHeight="1">
      <c r="B640" s="817" t="s">
        <v>295</v>
      </c>
      <c r="C640" s="817"/>
      <c r="D640" s="817"/>
      <c r="E640" s="817"/>
      <c r="F640" s="817"/>
      <c r="G640" s="817"/>
      <c r="H640" s="818"/>
      <c r="I640" s="818"/>
      <c r="K640" s="213" t="s">
        <v>153</v>
      </c>
    </row>
    <row r="641" spans="2:9" s="19" customFormat="1" ht="18" customHeight="1">
      <c r="B641" s="813" t="s">
        <v>296</v>
      </c>
      <c r="C641" s="814"/>
      <c r="D641" s="778" t="s">
        <v>54</v>
      </c>
      <c r="E641" s="779"/>
      <c r="F641" s="780"/>
      <c r="G641" s="819" t="s">
        <v>297</v>
      </c>
      <c r="H641" s="778" t="s">
        <v>17</v>
      </c>
      <c r="I641" s="780"/>
    </row>
    <row r="642" spans="2:9" s="19" customFormat="1" ht="30.75" customHeight="1">
      <c r="B642" s="815"/>
      <c r="C642" s="816"/>
      <c r="D642" s="821"/>
      <c r="E642" s="822"/>
      <c r="F642" s="823"/>
      <c r="G642" s="820"/>
      <c r="H642" s="824" t="s">
        <v>16</v>
      </c>
      <c r="I642" s="825"/>
    </row>
    <row r="643" spans="2:9" s="19" customFormat="1" ht="14.25" customHeight="1">
      <c r="B643" s="793" t="s">
        <v>5</v>
      </c>
      <c r="C643" s="775"/>
      <c r="D643" s="794" t="s">
        <v>15</v>
      </c>
      <c r="E643" s="795"/>
      <c r="F643" s="795"/>
      <c r="G643" s="795"/>
      <c r="H643" s="795"/>
      <c r="I643" s="796"/>
    </row>
    <row r="644" spans="2:9" s="19" customFormat="1" ht="16.5" customHeight="1">
      <c r="B644" s="789"/>
      <c r="C644" s="790"/>
      <c r="D644" s="797"/>
      <c r="E644" s="798"/>
      <c r="F644" s="798"/>
      <c r="G644" s="798"/>
      <c r="H644" s="798"/>
      <c r="I644" s="799"/>
    </row>
    <row r="645" spans="2:9" s="19" customFormat="1" ht="18" customHeight="1">
      <c r="B645" s="776"/>
      <c r="C645" s="777"/>
      <c r="D645" s="44" t="s">
        <v>28</v>
      </c>
      <c r="E645" s="800"/>
      <c r="F645" s="801"/>
      <c r="G645" s="45" t="s">
        <v>29</v>
      </c>
      <c r="H645" s="802"/>
      <c r="I645" s="803"/>
    </row>
    <row r="646" spans="2:9" s="19" customFormat="1" ht="18" customHeight="1">
      <c r="B646" s="793" t="s">
        <v>298</v>
      </c>
      <c r="C646" s="775"/>
      <c r="D646" s="804" t="s">
        <v>14</v>
      </c>
      <c r="E646" s="805"/>
      <c r="F646" s="806"/>
      <c r="G646" s="811" t="s">
        <v>6</v>
      </c>
      <c r="H646" s="791" t="s">
        <v>13</v>
      </c>
      <c r="I646" s="792"/>
    </row>
    <row r="647" spans="2:9" s="19" customFormat="1" ht="18" customHeight="1">
      <c r="B647" s="789"/>
      <c r="C647" s="790"/>
      <c r="D647" s="807"/>
      <c r="E647" s="808"/>
      <c r="F647" s="809"/>
      <c r="G647" s="812"/>
      <c r="H647" s="164" t="s">
        <v>12</v>
      </c>
      <c r="I647" s="231"/>
    </row>
    <row r="648" spans="2:9" s="19" customFormat="1" ht="18" customHeight="1">
      <c r="B648" s="774" t="s">
        <v>299</v>
      </c>
      <c r="C648" s="775"/>
      <c r="D648" s="778"/>
      <c r="E648" s="779"/>
      <c r="F648" s="779"/>
      <c r="G648" s="779"/>
      <c r="H648" s="779"/>
      <c r="I648" s="780"/>
    </row>
    <row r="649" spans="2:9" s="19" customFormat="1" ht="18" customHeight="1">
      <c r="B649" s="776"/>
      <c r="C649" s="777"/>
      <c r="D649" s="781"/>
      <c r="E649" s="782"/>
      <c r="F649" s="782"/>
      <c r="G649" s="782"/>
      <c r="H649" s="782"/>
      <c r="I649" s="783"/>
    </row>
    <row r="650" spans="2:9" s="19" customFormat="1" ht="3" customHeight="1">
      <c r="B650" s="20"/>
      <c r="C650" s="20"/>
      <c r="D650" s="11"/>
      <c r="E650" s="11"/>
      <c r="F650" s="11"/>
      <c r="G650" s="99"/>
      <c r="H650" s="99"/>
      <c r="I650" s="99"/>
    </row>
    <row r="651" spans="2:9" s="19" customFormat="1" ht="24" customHeight="1">
      <c r="B651" s="21"/>
      <c r="C651" s="22"/>
      <c r="D651" s="190" t="s">
        <v>163</v>
      </c>
      <c r="E651" s="46" t="s">
        <v>58</v>
      </c>
      <c r="F651" s="784"/>
      <c r="G651" s="785"/>
      <c r="H651" s="785"/>
      <c r="I651" s="786"/>
    </row>
    <row r="652" spans="2:9" s="19" customFormat="1" ht="17.25" customHeight="1">
      <c r="B652" s="23"/>
      <c r="C652" s="24"/>
      <c r="D652" s="47" t="s">
        <v>60</v>
      </c>
      <c r="E652" s="165"/>
      <c r="F652" s="48" t="s">
        <v>36</v>
      </c>
      <c r="G652" s="49" t="s">
        <v>59</v>
      </c>
      <c r="H652" s="787"/>
      <c r="I652" s="788"/>
    </row>
    <row r="653" spans="2:9" s="19" customFormat="1" ht="15" customHeight="1">
      <c r="B653" s="23"/>
      <c r="C653" s="24"/>
      <c r="D653" s="750" t="s">
        <v>61</v>
      </c>
      <c r="E653" s="752"/>
      <c r="F653" s="753"/>
      <c r="G653" s="753"/>
      <c r="H653" s="753"/>
      <c r="I653" s="754"/>
    </row>
    <row r="654" spans="2:9" s="19" customFormat="1" ht="15" customHeight="1">
      <c r="B654" s="789"/>
      <c r="C654" s="790"/>
      <c r="D654" s="751"/>
      <c r="E654" s="755"/>
      <c r="F654" s="756"/>
      <c r="G654" s="756"/>
      <c r="H654" s="756"/>
      <c r="I654" s="757"/>
    </row>
    <row r="655" spans="2:9" s="19" customFormat="1" ht="15" customHeight="1">
      <c r="B655" s="789" t="s">
        <v>31</v>
      </c>
      <c r="C655" s="790"/>
      <c r="D655" s="758" t="s">
        <v>115</v>
      </c>
      <c r="E655" s="752"/>
      <c r="F655" s="753"/>
      <c r="G655" s="753"/>
      <c r="H655" s="753"/>
      <c r="I655" s="754"/>
    </row>
    <row r="656" spans="2:9" s="19" customFormat="1" ht="15" customHeight="1">
      <c r="B656" s="789" t="s">
        <v>34</v>
      </c>
      <c r="C656" s="790"/>
      <c r="D656" s="759"/>
      <c r="E656" s="760"/>
      <c r="F656" s="584"/>
      <c r="G656" s="584"/>
      <c r="H656" s="584"/>
      <c r="I656" s="585"/>
    </row>
    <row r="657" spans="2:9" s="19" customFormat="1" ht="24" customHeight="1">
      <c r="B657" s="23"/>
      <c r="C657" s="24"/>
      <c r="D657" s="92" t="s">
        <v>260</v>
      </c>
      <c r="E657" s="46" t="s">
        <v>58</v>
      </c>
      <c r="F657" s="784"/>
      <c r="G657" s="785"/>
      <c r="H657" s="785"/>
      <c r="I657" s="786"/>
    </row>
    <row r="658" spans="2:9" s="19" customFormat="1" ht="17.25" customHeight="1">
      <c r="B658" s="23"/>
      <c r="C658" s="24"/>
      <c r="D658" s="47" t="s">
        <v>60</v>
      </c>
      <c r="E658" s="165"/>
      <c r="F658" s="48" t="s">
        <v>36</v>
      </c>
      <c r="G658" s="49" t="s">
        <v>59</v>
      </c>
      <c r="H658" s="787"/>
      <c r="I658" s="788"/>
    </row>
    <row r="659" spans="2:9" s="19" customFormat="1" ht="15" customHeight="1">
      <c r="B659" s="23"/>
      <c r="C659" s="24"/>
      <c r="D659" s="750" t="s">
        <v>62</v>
      </c>
      <c r="E659" s="752"/>
      <c r="F659" s="753"/>
      <c r="G659" s="753"/>
      <c r="H659" s="753"/>
      <c r="I659" s="754"/>
    </row>
    <row r="660" spans="2:9" s="19" customFormat="1" ht="15" customHeight="1">
      <c r="B660" s="23"/>
      <c r="C660" s="24"/>
      <c r="D660" s="751"/>
      <c r="E660" s="755"/>
      <c r="F660" s="756"/>
      <c r="G660" s="756"/>
      <c r="H660" s="756"/>
      <c r="I660" s="757"/>
    </row>
    <row r="661" spans="2:9" s="19" customFormat="1" ht="15" customHeight="1">
      <c r="B661" s="23"/>
      <c r="C661" s="24"/>
      <c r="D661" s="758" t="s">
        <v>115</v>
      </c>
      <c r="E661" s="752"/>
      <c r="F661" s="753"/>
      <c r="G661" s="753"/>
      <c r="H661" s="753"/>
      <c r="I661" s="754"/>
    </row>
    <row r="662" spans="2:9" s="19" customFormat="1" ht="15" customHeight="1">
      <c r="B662" s="25"/>
      <c r="C662" s="26"/>
      <c r="D662" s="759"/>
      <c r="E662" s="760"/>
      <c r="F662" s="584"/>
      <c r="G662" s="584"/>
      <c r="H662" s="584"/>
      <c r="I662" s="585"/>
    </row>
    <row r="663" spans="2:9" s="19" customFormat="1" ht="3" customHeight="1">
      <c r="B663" s="20"/>
      <c r="C663" s="20"/>
      <c r="D663" s="99"/>
      <c r="E663" s="99"/>
      <c r="F663" s="99"/>
      <c r="G663" s="99"/>
      <c r="H663" s="99"/>
      <c r="I663" s="99"/>
    </row>
    <row r="664" spans="2:9" s="19" customFormat="1" ht="20.100000000000001" customHeight="1">
      <c r="B664" s="761" t="s">
        <v>35</v>
      </c>
      <c r="C664" s="27"/>
      <c r="D664" s="762" t="s">
        <v>152</v>
      </c>
      <c r="E664" s="763"/>
      <c r="F664" s="762" t="s">
        <v>162</v>
      </c>
      <c r="G664" s="763"/>
      <c r="H664" s="764" t="s">
        <v>261</v>
      </c>
      <c r="I664" s="763"/>
    </row>
    <row r="665" spans="2:9" s="19" customFormat="1" ht="17.25" customHeight="1">
      <c r="B665" s="730"/>
      <c r="C665" s="765" t="s">
        <v>172</v>
      </c>
      <c r="D665" s="735"/>
      <c r="E665" s="736"/>
      <c r="F665" s="735"/>
      <c r="G665" s="736"/>
      <c r="H665" s="735"/>
      <c r="I665" s="736"/>
    </row>
    <row r="666" spans="2:9" s="19" customFormat="1" ht="17.25" customHeight="1">
      <c r="B666" s="730"/>
      <c r="C666" s="766"/>
      <c r="D666" s="737"/>
      <c r="E666" s="639"/>
      <c r="F666" s="737"/>
      <c r="G666" s="639"/>
      <c r="H666" s="737"/>
      <c r="I666" s="639"/>
    </row>
    <row r="667" spans="2:9" s="19" customFormat="1" ht="17.25" customHeight="1">
      <c r="B667" s="730"/>
      <c r="C667" s="766"/>
      <c r="D667" s="737"/>
      <c r="E667" s="639"/>
      <c r="F667" s="737"/>
      <c r="G667" s="639"/>
      <c r="H667" s="737"/>
      <c r="I667" s="639"/>
    </row>
    <row r="668" spans="2:9" s="19" customFormat="1" ht="17.25" customHeight="1">
      <c r="B668" s="730"/>
      <c r="C668" s="766"/>
      <c r="D668" s="737"/>
      <c r="E668" s="639"/>
      <c r="F668" s="737"/>
      <c r="G668" s="639"/>
      <c r="H668" s="737"/>
      <c r="I668" s="639"/>
    </row>
    <row r="669" spans="2:9" s="19" customFormat="1" ht="17.25" customHeight="1">
      <c r="B669" s="730"/>
      <c r="C669" s="767"/>
      <c r="D669" s="768"/>
      <c r="E669" s="641"/>
      <c r="F669" s="768"/>
      <c r="G669" s="641"/>
      <c r="H669" s="768"/>
      <c r="I669" s="641"/>
    </row>
    <row r="670" spans="2:9" s="19" customFormat="1" ht="17.25" customHeight="1">
      <c r="B670" s="730"/>
      <c r="C670" s="769" t="s">
        <v>33</v>
      </c>
      <c r="D670" s="735"/>
      <c r="E670" s="736"/>
      <c r="F670" s="735"/>
      <c r="G670" s="736"/>
      <c r="H670" s="735"/>
      <c r="I670" s="736"/>
    </row>
    <row r="671" spans="2:9" s="19" customFormat="1" ht="17.25" customHeight="1">
      <c r="B671" s="730"/>
      <c r="C671" s="770"/>
      <c r="D671" s="737"/>
      <c r="E671" s="639"/>
      <c r="F671" s="737"/>
      <c r="G671" s="639"/>
      <c r="H671" s="737"/>
      <c r="I671" s="639"/>
    </row>
    <row r="672" spans="2:9" s="19" customFormat="1" ht="17.25" customHeight="1">
      <c r="B672" s="730"/>
      <c r="C672" s="770"/>
      <c r="D672" s="737"/>
      <c r="E672" s="639"/>
      <c r="F672" s="737"/>
      <c r="G672" s="639"/>
      <c r="H672" s="737"/>
      <c r="I672" s="639"/>
    </row>
    <row r="673" spans="2:11" s="19" customFormat="1" ht="17.25" customHeight="1">
      <c r="B673" s="730"/>
      <c r="C673" s="770"/>
      <c r="D673" s="737"/>
      <c r="E673" s="639"/>
      <c r="F673" s="737"/>
      <c r="G673" s="639"/>
      <c r="H673" s="737"/>
      <c r="I673" s="639"/>
    </row>
    <row r="674" spans="2:11" s="19" customFormat="1" ht="17.25" customHeight="1">
      <c r="B674" s="730"/>
      <c r="C674" s="771"/>
      <c r="D674" s="768"/>
      <c r="E674" s="641"/>
      <c r="F674" s="768"/>
      <c r="G674" s="641"/>
      <c r="H674" s="768"/>
      <c r="I674" s="641"/>
    </row>
    <row r="675" spans="2:11" s="19" customFormat="1" ht="24.95" customHeight="1" thickBot="1">
      <c r="B675" s="730"/>
      <c r="C675" s="28" t="s">
        <v>11</v>
      </c>
      <c r="D675" s="772" t="s">
        <v>37</v>
      </c>
      <c r="E675" s="773"/>
      <c r="F675" s="772" t="s">
        <v>37</v>
      </c>
      <c r="G675" s="773"/>
      <c r="H675" s="772" t="s">
        <v>37</v>
      </c>
      <c r="I675" s="773"/>
    </row>
    <row r="676" spans="2:11" s="19" customFormat="1" ht="19.5" customHeight="1">
      <c r="B676" s="729" t="s">
        <v>10</v>
      </c>
      <c r="C676" s="29" t="s">
        <v>9</v>
      </c>
      <c r="D676" s="166"/>
      <c r="E676" s="153" t="s">
        <v>98</v>
      </c>
      <c r="F676" s="166"/>
      <c r="G676" s="153" t="s">
        <v>98</v>
      </c>
      <c r="H676" s="166"/>
      <c r="I676" s="153" t="s">
        <v>98</v>
      </c>
    </row>
    <row r="677" spans="2:11" s="19" customFormat="1" ht="19.5" customHeight="1">
      <c r="B677" s="730"/>
      <c r="C677" s="30" t="s">
        <v>8</v>
      </c>
      <c r="D677" s="167"/>
      <c r="E677" s="152" t="s">
        <v>98</v>
      </c>
      <c r="F677" s="167"/>
      <c r="G677" s="152" t="s">
        <v>98</v>
      </c>
      <c r="H677" s="167"/>
      <c r="I677" s="152" t="s">
        <v>98</v>
      </c>
    </row>
    <row r="678" spans="2:11" s="19" customFormat="1" ht="19.5" customHeight="1">
      <c r="B678" s="730"/>
      <c r="C678" s="30" t="s">
        <v>7</v>
      </c>
      <c r="D678" s="233">
        <f>D676-D677</f>
        <v>0</v>
      </c>
      <c r="E678" s="152" t="s">
        <v>98</v>
      </c>
      <c r="F678" s="233">
        <f>F676-F677</f>
        <v>0</v>
      </c>
      <c r="G678" s="152" t="s">
        <v>98</v>
      </c>
      <c r="H678" s="233">
        <f>H676-H677</f>
        <v>0</v>
      </c>
      <c r="I678" s="152" t="s">
        <v>98</v>
      </c>
    </row>
    <row r="679" spans="2:11" s="19" customFormat="1" ht="17.25" customHeight="1">
      <c r="B679" s="730"/>
      <c r="C679" s="732" t="s">
        <v>129</v>
      </c>
      <c r="D679" s="735"/>
      <c r="E679" s="736"/>
      <c r="F679" s="735"/>
      <c r="G679" s="736"/>
      <c r="H679" s="735"/>
      <c r="I679" s="736"/>
    </row>
    <row r="680" spans="2:11" s="19" customFormat="1" ht="17.25" customHeight="1">
      <c r="B680" s="730"/>
      <c r="C680" s="733"/>
      <c r="D680" s="737"/>
      <c r="E680" s="639"/>
      <c r="F680" s="737"/>
      <c r="G680" s="639"/>
      <c r="H680" s="737"/>
      <c r="I680" s="639"/>
    </row>
    <row r="681" spans="2:11" s="19" customFormat="1" ht="17.25" customHeight="1">
      <c r="B681" s="730"/>
      <c r="C681" s="733"/>
      <c r="D681" s="737"/>
      <c r="E681" s="639"/>
      <c r="F681" s="737"/>
      <c r="G681" s="639"/>
      <c r="H681" s="737"/>
      <c r="I681" s="639"/>
    </row>
    <row r="682" spans="2:11" s="19" customFormat="1" ht="17.25" customHeight="1" thickBot="1">
      <c r="B682" s="731"/>
      <c r="C682" s="734"/>
      <c r="D682" s="738"/>
      <c r="E682" s="739"/>
      <c r="F682" s="738"/>
      <c r="G682" s="739"/>
      <c r="H682" s="738"/>
      <c r="I682" s="739"/>
    </row>
    <row r="683" spans="2:11" s="19" customFormat="1" ht="17.25" customHeight="1">
      <c r="B683" s="740" t="s">
        <v>173</v>
      </c>
      <c r="C683" s="741"/>
      <c r="D683" s="746"/>
      <c r="E683" s="747"/>
      <c r="F683" s="747"/>
      <c r="G683" s="747"/>
      <c r="H683" s="747"/>
      <c r="I683" s="748"/>
    </row>
    <row r="684" spans="2:11" s="19" customFormat="1" ht="17.25" customHeight="1">
      <c r="B684" s="742"/>
      <c r="C684" s="743"/>
      <c r="D684" s="580"/>
      <c r="E684" s="581"/>
      <c r="F684" s="581"/>
      <c r="G684" s="581"/>
      <c r="H684" s="581"/>
      <c r="I684" s="582"/>
    </row>
    <row r="685" spans="2:11" s="19" customFormat="1" ht="17.25" customHeight="1">
      <c r="B685" s="744"/>
      <c r="C685" s="745"/>
      <c r="D685" s="583"/>
      <c r="E685" s="584"/>
      <c r="F685" s="584"/>
      <c r="G685" s="584"/>
      <c r="H685" s="584"/>
      <c r="I685" s="585"/>
    </row>
    <row r="686" spans="2:11" s="19" customFormat="1" ht="27.6" customHeight="1">
      <c r="B686" s="749" t="s">
        <v>174</v>
      </c>
      <c r="C686" s="749"/>
      <c r="D686" s="749"/>
      <c r="E686" s="749"/>
      <c r="F686" s="749"/>
      <c r="G686" s="749"/>
      <c r="H686" s="749"/>
      <c r="I686" s="749"/>
    </row>
    <row r="687" spans="2:11" ht="6.75" customHeight="1"/>
    <row r="688" spans="2:11" ht="21" customHeight="1">
      <c r="B688" s="810" t="s">
        <v>347</v>
      </c>
      <c r="C688" s="810"/>
      <c r="D688" s="810"/>
      <c r="E688" s="810"/>
      <c r="F688" s="810"/>
      <c r="G688" s="810"/>
      <c r="H688" s="810"/>
      <c r="I688" s="810"/>
      <c r="K688" s="244" t="s">
        <v>176</v>
      </c>
    </row>
    <row r="689" spans="2:11" s="19" customFormat="1" ht="17.25" customHeight="1">
      <c r="B689" s="817" t="s">
        <v>295</v>
      </c>
      <c r="C689" s="817"/>
      <c r="D689" s="817"/>
      <c r="E689" s="817"/>
      <c r="F689" s="817"/>
      <c r="G689" s="817"/>
      <c r="H689" s="818"/>
      <c r="I689" s="818"/>
      <c r="K689" s="213" t="s">
        <v>153</v>
      </c>
    </row>
    <row r="690" spans="2:11" s="19" customFormat="1" ht="18" customHeight="1">
      <c r="B690" s="813" t="s">
        <v>296</v>
      </c>
      <c r="C690" s="814"/>
      <c r="D690" s="778" t="s">
        <v>54</v>
      </c>
      <c r="E690" s="779"/>
      <c r="F690" s="780"/>
      <c r="G690" s="819" t="s">
        <v>297</v>
      </c>
      <c r="H690" s="778" t="s">
        <v>17</v>
      </c>
      <c r="I690" s="780"/>
    </row>
    <row r="691" spans="2:11" s="19" customFormat="1" ht="30.75" customHeight="1">
      <c r="B691" s="815"/>
      <c r="C691" s="816"/>
      <c r="D691" s="821"/>
      <c r="E691" s="822"/>
      <c r="F691" s="823"/>
      <c r="G691" s="820"/>
      <c r="H691" s="824" t="s">
        <v>16</v>
      </c>
      <c r="I691" s="825"/>
    </row>
    <row r="692" spans="2:11" s="19" customFormat="1" ht="14.25" customHeight="1">
      <c r="B692" s="793" t="s">
        <v>5</v>
      </c>
      <c r="C692" s="775"/>
      <c r="D692" s="794" t="s">
        <v>15</v>
      </c>
      <c r="E692" s="795"/>
      <c r="F692" s="795"/>
      <c r="G692" s="795"/>
      <c r="H692" s="795"/>
      <c r="I692" s="796"/>
    </row>
    <row r="693" spans="2:11" s="19" customFormat="1" ht="16.5" customHeight="1">
      <c r="B693" s="789"/>
      <c r="C693" s="790"/>
      <c r="D693" s="797"/>
      <c r="E693" s="798"/>
      <c r="F693" s="798"/>
      <c r="G693" s="798"/>
      <c r="H693" s="798"/>
      <c r="I693" s="799"/>
    </row>
    <row r="694" spans="2:11" s="19" customFormat="1" ht="18" customHeight="1">
      <c r="B694" s="776"/>
      <c r="C694" s="777"/>
      <c r="D694" s="44" t="s">
        <v>28</v>
      </c>
      <c r="E694" s="800"/>
      <c r="F694" s="801"/>
      <c r="G694" s="45" t="s">
        <v>29</v>
      </c>
      <c r="H694" s="802"/>
      <c r="I694" s="803"/>
    </row>
    <row r="695" spans="2:11" s="19" customFormat="1" ht="18" customHeight="1">
      <c r="B695" s="793" t="s">
        <v>298</v>
      </c>
      <c r="C695" s="775"/>
      <c r="D695" s="804" t="s">
        <v>14</v>
      </c>
      <c r="E695" s="805"/>
      <c r="F695" s="806"/>
      <c r="G695" s="811" t="s">
        <v>6</v>
      </c>
      <c r="H695" s="791" t="s">
        <v>13</v>
      </c>
      <c r="I695" s="792"/>
    </row>
    <row r="696" spans="2:11" s="19" customFormat="1" ht="18" customHeight="1">
      <c r="B696" s="789"/>
      <c r="C696" s="790"/>
      <c r="D696" s="807"/>
      <c r="E696" s="808"/>
      <c r="F696" s="809"/>
      <c r="G696" s="812"/>
      <c r="H696" s="164" t="s">
        <v>12</v>
      </c>
      <c r="I696" s="231"/>
    </row>
    <row r="697" spans="2:11" s="19" customFormat="1" ht="18" customHeight="1">
      <c r="B697" s="774" t="s">
        <v>299</v>
      </c>
      <c r="C697" s="775"/>
      <c r="D697" s="778"/>
      <c r="E697" s="779"/>
      <c r="F697" s="779"/>
      <c r="G697" s="779"/>
      <c r="H697" s="779"/>
      <c r="I697" s="780"/>
    </row>
    <row r="698" spans="2:11" s="19" customFormat="1" ht="18" customHeight="1">
      <c r="B698" s="776"/>
      <c r="C698" s="777"/>
      <c r="D698" s="781"/>
      <c r="E698" s="782"/>
      <c r="F698" s="782"/>
      <c r="G698" s="782"/>
      <c r="H698" s="782"/>
      <c r="I698" s="783"/>
    </row>
    <row r="699" spans="2:11" s="19" customFormat="1" ht="3" customHeight="1">
      <c r="B699" s="20"/>
      <c r="C699" s="20"/>
      <c r="D699" s="11"/>
      <c r="E699" s="11"/>
      <c r="F699" s="11"/>
      <c r="G699" s="99"/>
      <c r="H699" s="99"/>
      <c r="I699" s="99"/>
    </row>
    <row r="700" spans="2:11" s="19" customFormat="1" ht="24" customHeight="1">
      <c r="B700" s="21"/>
      <c r="C700" s="22"/>
      <c r="D700" s="190" t="s">
        <v>163</v>
      </c>
      <c r="E700" s="46" t="s">
        <v>58</v>
      </c>
      <c r="F700" s="784"/>
      <c r="G700" s="785"/>
      <c r="H700" s="785"/>
      <c r="I700" s="786"/>
    </row>
    <row r="701" spans="2:11" s="19" customFormat="1" ht="17.25" customHeight="1">
      <c r="B701" s="23"/>
      <c r="C701" s="24"/>
      <c r="D701" s="47" t="s">
        <v>60</v>
      </c>
      <c r="E701" s="165"/>
      <c r="F701" s="48" t="s">
        <v>36</v>
      </c>
      <c r="G701" s="49" t="s">
        <v>59</v>
      </c>
      <c r="H701" s="787"/>
      <c r="I701" s="788"/>
    </row>
    <row r="702" spans="2:11" s="19" customFormat="1" ht="15" customHeight="1">
      <c r="B702" s="23"/>
      <c r="C702" s="24"/>
      <c r="D702" s="750" t="s">
        <v>61</v>
      </c>
      <c r="E702" s="752"/>
      <c r="F702" s="753"/>
      <c r="G702" s="753"/>
      <c r="H702" s="753"/>
      <c r="I702" s="754"/>
    </row>
    <row r="703" spans="2:11" s="19" customFormat="1" ht="15" customHeight="1">
      <c r="B703" s="789"/>
      <c r="C703" s="790"/>
      <c r="D703" s="751"/>
      <c r="E703" s="755"/>
      <c r="F703" s="756"/>
      <c r="G703" s="756"/>
      <c r="H703" s="756"/>
      <c r="I703" s="757"/>
    </row>
    <row r="704" spans="2:11" s="19" customFormat="1" ht="15" customHeight="1">
      <c r="B704" s="789" t="s">
        <v>31</v>
      </c>
      <c r="C704" s="790"/>
      <c r="D704" s="758" t="s">
        <v>115</v>
      </c>
      <c r="E704" s="752"/>
      <c r="F704" s="753"/>
      <c r="G704" s="753"/>
      <c r="H704" s="753"/>
      <c r="I704" s="754"/>
    </row>
    <row r="705" spans="2:9" s="19" customFormat="1" ht="15" customHeight="1">
      <c r="B705" s="789" t="s">
        <v>34</v>
      </c>
      <c r="C705" s="790"/>
      <c r="D705" s="759"/>
      <c r="E705" s="760"/>
      <c r="F705" s="584"/>
      <c r="G705" s="584"/>
      <c r="H705" s="584"/>
      <c r="I705" s="585"/>
    </row>
    <row r="706" spans="2:9" s="19" customFormat="1" ht="24" customHeight="1">
      <c r="B706" s="23"/>
      <c r="C706" s="24"/>
      <c r="D706" s="92" t="s">
        <v>260</v>
      </c>
      <c r="E706" s="46" t="s">
        <v>58</v>
      </c>
      <c r="F706" s="784"/>
      <c r="G706" s="785"/>
      <c r="H706" s="785"/>
      <c r="I706" s="786"/>
    </row>
    <row r="707" spans="2:9" s="19" customFormat="1" ht="17.25" customHeight="1">
      <c r="B707" s="23"/>
      <c r="C707" s="24"/>
      <c r="D707" s="47" t="s">
        <v>60</v>
      </c>
      <c r="E707" s="165"/>
      <c r="F707" s="48" t="s">
        <v>36</v>
      </c>
      <c r="G707" s="49" t="s">
        <v>59</v>
      </c>
      <c r="H707" s="787"/>
      <c r="I707" s="788"/>
    </row>
    <row r="708" spans="2:9" s="19" customFormat="1" ht="15" customHeight="1">
      <c r="B708" s="23"/>
      <c r="C708" s="24"/>
      <c r="D708" s="750" t="s">
        <v>62</v>
      </c>
      <c r="E708" s="752"/>
      <c r="F708" s="753"/>
      <c r="G708" s="753"/>
      <c r="H708" s="753"/>
      <c r="I708" s="754"/>
    </row>
    <row r="709" spans="2:9" s="19" customFormat="1" ht="15" customHeight="1">
      <c r="B709" s="23"/>
      <c r="C709" s="24"/>
      <c r="D709" s="751"/>
      <c r="E709" s="755"/>
      <c r="F709" s="756"/>
      <c r="G709" s="756"/>
      <c r="H709" s="756"/>
      <c r="I709" s="757"/>
    </row>
    <row r="710" spans="2:9" s="19" customFormat="1" ht="15" customHeight="1">
      <c r="B710" s="23"/>
      <c r="C710" s="24"/>
      <c r="D710" s="758" t="s">
        <v>115</v>
      </c>
      <c r="E710" s="752"/>
      <c r="F710" s="753"/>
      <c r="G710" s="753"/>
      <c r="H710" s="753"/>
      <c r="I710" s="754"/>
    </row>
    <row r="711" spans="2:9" s="19" customFormat="1" ht="15" customHeight="1">
      <c r="B711" s="25"/>
      <c r="C711" s="26"/>
      <c r="D711" s="759"/>
      <c r="E711" s="760"/>
      <c r="F711" s="584"/>
      <c r="G711" s="584"/>
      <c r="H711" s="584"/>
      <c r="I711" s="585"/>
    </row>
    <row r="712" spans="2:9" s="19" customFormat="1" ht="3" customHeight="1">
      <c r="B712" s="20"/>
      <c r="C712" s="20"/>
      <c r="D712" s="99"/>
      <c r="E712" s="99"/>
      <c r="F712" s="99"/>
      <c r="G712" s="99"/>
      <c r="H712" s="99"/>
      <c r="I712" s="99"/>
    </row>
    <row r="713" spans="2:9" s="19" customFormat="1" ht="20.100000000000001" customHeight="1">
      <c r="B713" s="761" t="s">
        <v>35</v>
      </c>
      <c r="C713" s="27"/>
      <c r="D713" s="762" t="s">
        <v>152</v>
      </c>
      <c r="E713" s="763"/>
      <c r="F713" s="762" t="s">
        <v>162</v>
      </c>
      <c r="G713" s="763"/>
      <c r="H713" s="764" t="s">
        <v>261</v>
      </c>
      <c r="I713" s="763"/>
    </row>
    <row r="714" spans="2:9" s="19" customFormat="1" ht="17.25" customHeight="1">
      <c r="B714" s="730"/>
      <c r="C714" s="765" t="s">
        <v>172</v>
      </c>
      <c r="D714" s="735"/>
      <c r="E714" s="736"/>
      <c r="F714" s="735"/>
      <c r="G714" s="736"/>
      <c r="H714" s="735"/>
      <c r="I714" s="736"/>
    </row>
    <row r="715" spans="2:9" s="19" customFormat="1" ht="17.25" customHeight="1">
      <c r="B715" s="730"/>
      <c r="C715" s="766"/>
      <c r="D715" s="737"/>
      <c r="E715" s="639"/>
      <c r="F715" s="737"/>
      <c r="G715" s="639"/>
      <c r="H715" s="737"/>
      <c r="I715" s="639"/>
    </row>
    <row r="716" spans="2:9" s="19" customFormat="1" ht="17.25" customHeight="1">
      <c r="B716" s="730"/>
      <c r="C716" s="766"/>
      <c r="D716" s="737"/>
      <c r="E716" s="639"/>
      <c r="F716" s="737"/>
      <c r="G716" s="639"/>
      <c r="H716" s="737"/>
      <c r="I716" s="639"/>
    </row>
    <row r="717" spans="2:9" s="19" customFormat="1" ht="17.25" customHeight="1">
      <c r="B717" s="730"/>
      <c r="C717" s="766"/>
      <c r="D717" s="737"/>
      <c r="E717" s="639"/>
      <c r="F717" s="737"/>
      <c r="G717" s="639"/>
      <c r="H717" s="737"/>
      <c r="I717" s="639"/>
    </row>
    <row r="718" spans="2:9" s="19" customFormat="1" ht="17.25" customHeight="1">
      <c r="B718" s="730"/>
      <c r="C718" s="767"/>
      <c r="D718" s="768"/>
      <c r="E718" s="641"/>
      <c r="F718" s="768"/>
      <c r="G718" s="641"/>
      <c r="H718" s="768"/>
      <c r="I718" s="641"/>
    </row>
    <row r="719" spans="2:9" s="19" customFormat="1" ht="17.25" customHeight="1">
      <c r="B719" s="730"/>
      <c r="C719" s="769" t="s">
        <v>33</v>
      </c>
      <c r="D719" s="735"/>
      <c r="E719" s="736"/>
      <c r="F719" s="735"/>
      <c r="G719" s="736"/>
      <c r="H719" s="735"/>
      <c r="I719" s="736"/>
    </row>
    <row r="720" spans="2:9" s="19" customFormat="1" ht="17.25" customHeight="1">
      <c r="B720" s="730"/>
      <c r="C720" s="770"/>
      <c r="D720" s="737"/>
      <c r="E720" s="639"/>
      <c r="F720" s="737"/>
      <c r="G720" s="639"/>
      <c r="H720" s="737"/>
      <c r="I720" s="639"/>
    </row>
    <row r="721" spans="2:9" s="19" customFormat="1" ht="17.25" customHeight="1">
      <c r="B721" s="730"/>
      <c r="C721" s="770"/>
      <c r="D721" s="737"/>
      <c r="E721" s="639"/>
      <c r="F721" s="737"/>
      <c r="G721" s="639"/>
      <c r="H721" s="737"/>
      <c r="I721" s="639"/>
    </row>
    <row r="722" spans="2:9" s="19" customFormat="1" ht="17.25" customHeight="1">
      <c r="B722" s="730"/>
      <c r="C722" s="770"/>
      <c r="D722" s="737"/>
      <c r="E722" s="639"/>
      <c r="F722" s="737"/>
      <c r="G722" s="639"/>
      <c r="H722" s="737"/>
      <c r="I722" s="639"/>
    </row>
    <row r="723" spans="2:9" s="19" customFormat="1" ht="17.25" customHeight="1">
      <c r="B723" s="730"/>
      <c r="C723" s="771"/>
      <c r="D723" s="768"/>
      <c r="E723" s="641"/>
      <c r="F723" s="768"/>
      <c r="G723" s="641"/>
      <c r="H723" s="768"/>
      <c r="I723" s="641"/>
    </row>
    <row r="724" spans="2:9" s="19" customFormat="1" ht="24.95" customHeight="1" thickBot="1">
      <c r="B724" s="730"/>
      <c r="C724" s="28" t="s">
        <v>11</v>
      </c>
      <c r="D724" s="772" t="s">
        <v>37</v>
      </c>
      <c r="E724" s="773"/>
      <c r="F724" s="772" t="s">
        <v>37</v>
      </c>
      <c r="G724" s="773"/>
      <c r="H724" s="772" t="s">
        <v>37</v>
      </c>
      <c r="I724" s="773"/>
    </row>
    <row r="725" spans="2:9" s="19" customFormat="1" ht="19.5" customHeight="1">
      <c r="B725" s="729" t="s">
        <v>10</v>
      </c>
      <c r="C725" s="29" t="s">
        <v>9</v>
      </c>
      <c r="D725" s="166"/>
      <c r="E725" s="153" t="s">
        <v>98</v>
      </c>
      <c r="F725" s="166"/>
      <c r="G725" s="153" t="s">
        <v>98</v>
      </c>
      <c r="H725" s="166"/>
      <c r="I725" s="153" t="s">
        <v>98</v>
      </c>
    </row>
    <row r="726" spans="2:9" s="19" customFormat="1" ht="19.5" customHeight="1">
      <c r="B726" s="730"/>
      <c r="C726" s="30" t="s">
        <v>8</v>
      </c>
      <c r="D726" s="167"/>
      <c r="E726" s="152" t="s">
        <v>98</v>
      </c>
      <c r="F726" s="167"/>
      <c r="G726" s="152" t="s">
        <v>98</v>
      </c>
      <c r="H726" s="167"/>
      <c r="I726" s="152" t="s">
        <v>98</v>
      </c>
    </row>
    <row r="727" spans="2:9" s="19" customFormat="1" ht="19.5" customHeight="1">
      <c r="B727" s="730"/>
      <c r="C727" s="30" t="s">
        <v>7</v>
      </c>
      <c r="D727" s="233">
        <f>D725-D726</f>
        <v>0</v>
      </c>
      <c r="E727" s="152" t="s">
        <v>98</v>
      </c>
      <c r="F727" s="233">
        <f>F725-F726</f>
        <v>0</v>
      </c>
      <c r="G727" s="152" t="s">
        <v>98</v>
      </c>
      <c r="H727" s="233">
        <f>H725-H726</f>
        <v>0</v>
      </c>
      <c r="I727" s="152" t="s">
        <v>98</v>
      </c>
    </row>
    <row r="728" spans="2:9" s="19" customFormat="1" ht="17.25" customHeight="1">
      <c r="B728" s="730"/>
      <c r="C728" s="732" t="s">
        <v>129</v>
      </c>
      <c r="D728" s="735"/>
      <c r="E728" s="736"/>
      <c r="F728" s="735"/>
      <c r="G728" s="736"/>
      <c r="H728" s="735"/>
      <c r="I728" s="736"/>
    </row>
    <row r="729" spans="2:9" s="19" customFormat="1" ht="17.25" customHeight="1">
      <c r="B729" s="730"/>
      <c r="C729" s="733"/>
      <c r="D729" s="737"/>
      <c r="E729" s="639"/>
      <c r="F729" s="737"/>
      <c r="G729" s="639"/>
      <c r="H729" s="737"/>
      <c r="I729" s="639"/>
    </row>
    <row r="730" spans="2:9" s="19" customFormat="1" ht="17.25" customHeight="1">
      <c r="B730" s="730"/>
      <c r="C730" s="733"/>
      <c r="D730" s="737"/>
      <c r="E730" s="639"/>
      <c r="F730" s="737"/>
      <c r="G730" s="639"/>
      <c r="H730" s="737"/>
      <c r="I730" s="639"/>
    </row>
    <row r="731" spans="2:9" s="19" customFormat="1" ht="17.25" customHeight="1" thickBot="1">
      <c r="B731" s="731"/>
      <c r="C731" s="734"/>
      <c r="D731" s="738"/>
      <c r="E731" s="739"/>
      <c r="F731" s="738"/>
      <c r="G731" s="739"/>
      <c r="H731" s="738"/>
      <c r="I731" s="739"/>
    </row>
    <row r="732" spans="2:9" s="19" customFormat="1" ht="17.25" customHeight="1">
      <c r="B732" s="740" t="s">
        <v>173</v>
      </c>
      <c r="C732" s="741"/>
      <c r="D732" s="746"/>
      <c r="E732" s="747"/>
      <c r="F732" s="747"/>
      <c r="G732" s="747"/>
      <c r="H732" s="747"/>
      <c r="I732" s="748"/>
    </row>
    <row r="733" spans="2:9" s="19" customFormat="1" ht="17.25" customHeight="1">
      <c r="B733" s="742"/>
      <c r="C733" s="743"/>
      <c r="D733" s="580"/>
      <c r="E733" s="581"/>
      <c r="F733" s="581"/>
      <c r="G733" s="581"/>
      <c r="H733" s="581"/>
      <c r="I733" s="582"/>
    </row>
    <row r="734" spans="2:9" s="19" customFormat="1" ht="17.25" customHeight="1">
      <c r="B734" s="744"/>
      <c r="C734" s="745"/>
      <c r="D734" s="583"/>
      <c r="E734" s="584"/>
      <c r="F734" s="584"/>
      <c r="G734" s="584"/>
      <c r="H734" s="584"/>
      <c r="I734" s="585"/>
    </row>
    <row r="735" spans="2:9" s="19" customFormat="1" ht="27.6" customHeight="1">
      <c r="B735" s="749" t="s">
        <v>174</v>
      </c>
      <c r="C735" s="749"/>
      <c r="D735" s="749"/>
      <c r="E735" s="749"/>
      <c r="F735" s="749"/>
      <c r="G735" s="749"/>
      <c r="H735" s="749"/>
      <c r="I735" s="749"/>
    </row>
    <row r="736" spans="2:9" s="19" customFormat="1" ht="17.100000000000001" customHeight="1">
      <c r="B736" s="31"/>
      <c r="C736" s="32"/>
      <c r="D736" s="50"/>
      <c r="E736" s="51"/>
      <c r="F736" s="51"/>
      <c r="G736" s="51"/>
      <c r="H736" s="51"/>
      <c r="I736" s="51"/>
    </row>
    <row r="737" spans="2:9" s="19" customFormat="1" ht="17.100000000000001" customHeight="1">
      <c r="B737" s="31"/>
      <c r="C737" s="31"/>
      <c r="D737" s="31"/>
      <c r="E737" s="31"/>
      <c r="F737" s="31"/>
      <c r="G737" s="31"/>
      <c r="H737" s="31"/>
      <c r="I737" s="31"/>
    </row>
  </sheetData>
  <sheetProtection formatCells="0" formatColumns="0" formatRows="0" insertRows="0" sort="0"/>
  <mergeCells count="870">
    <mergeCell ref="D28:E32"/>
    <mergeCell ref="F28:G32"/>
    <mergeCell ref="H28:I32"/>
    <mergeCell ref="D33:E37"/>
    <mergeCell ref="F33:G37"/>
    <mergeCell ref="H33:I37"/>
    <mergeCell ref="F42:G45"/>
    <mergeCell ref="H42:I45"/>
    <mergeCell ref="D16:D17"/>
    <mergeCell ref="D18:D19"/>
    <mergeCell ref="D24:D25"/>
    <mergeCell ref="D22:D23"/>
    <mergeCell ref="D42:E45"/>
    <mergeCell ref="E16:I17"/>
    <mergeCell ref="E18:I19"/>
    <mergeCell ref="F20:I20"/>
    <mergeCell ref="E22:I23"/>
    <mergeCell ref="B46:C48"/>
    <mergeCell ref="B39:B45"/>
    <mergeCell ref="C28:C32"/>
    <mergeCell ref="C33:C37"/>
    <mergeCell ref="C42:C45"/>
    <mergeCell ref="B27:B38"/>
    <mergeCell ref="B6:C8"/>
    <mergeCell ref="D6:I6"/>
    <mergeCell ref="F38:G38"/>
    <mergeCell ref="D38:E38"/>
    <mergeCell ref="H38:I38"/>
    <mergeCell ref="H9:I9"/>
    <mergeCell ref="D9:F10"/>
    <mergeCell ref="D27:E27"/>
    <mergeCell ref="H27:I27"/>
    <mergeCell ref="F27:G27"/>
    <mergeCell ref="E8:F8"/>
    <mergeCell ref="H8:I8"/>
    <mergeCell ref="H15:I15"/>
    <mergeCell ref="H21:I21"/>
    <mergeCell ref="D11:I12"/>
    <mergeCell ref="F14:I14"/>
    <mergeCell ref="D46:I48"/>
    <mergeCell ref="E24:I25"/>
    <mergeCell ref="H3:I3"/>
    <mergeCell ref="B2:I2"/>
    <mergeCell ref="B17:C17"/>
    <mergeCell ref="B18:C18"/>
    <mergeCell ref="B19:C19"/>
    <mergeCell ref="B11:C12"/>
    <mergeCell ref="G9:G10"/>
    <mergeCell ref="B9:C10"/>
    <mergeCell ref="D7:I7"/>
    <mergeCell ref="G4:G5"/>
    <mergeCell ref="H4:I4"/>
    <mergeCell ref="B4:C5"/>
    <mergeCell ref="D4:F4"/>
    <mergeCell ref="B3:G3"/>
    <mergeCell ref="H5:I5"/>
    <mergeCell ref="D5:F5"/>
    <mergeCell ref="B55:C57"/>
    <mergeCell ref="D55:I55"/>
    <mergeCell ref="D56:I56"/>
    <mergeCell ref="E57:F57"/>
    <mergeCell ref="H57:I57"/>
    <mergeCell ref="B51:I51"/>
    <mergeCell ref="B52:G52"/>
    <mergeCell ref="H52:I52"/>
    <mergeCell ref="B53:C54"/>
    <mergeCell ref="D53:F53"/>
    <mergeCell ref="G53:G54"/>
    <mergeCell ref="H53:I53"/>
    <mergeCell ref="D54:F54"/>
    <mergeCell ref="H54:I54"/>
    <mergeCell ref="F63:I63"/>
    <mergeCell ref="H64:I64"/>
    <mergeCell ref="D65:D66"/>
    <mergeCell ref="E65:I66"/>
    <mergeCell ref="B66:C66"/>
    <mergeCell ref="B58:C59"/>
    <mergeCell ref="D58:F59"/>
    <mergeCell ref="G58:G59"/>
    <mergeCell ref="H58:I58"/>
    <mergeCell ref="B60:C61"/>
    <mergeCell ref="D60:I61"/>
    <mergeCell ref="H70:I70"/>
    <mergeCell ref="D71:D72"/>
    <mergeCell ref="E71:I72"/>
    <mergeCell ref="D73:D74"/>
    <mergeCell ref="E73:I74"/>
    <mergeCell ref="B67:C67"/>
    <mergeCell ref="D67:D68"/>
    <mergeCell ref="E67:I68"/>
    <mergeCell ref="B68:C68"/>
    <mergeCell ref="F69:I69"/>
    <mergeCell ref="B95:C97"/>
    <mergeCell ref="D95:I97"/>
    <mergeCell ref="B88:B94"/>
    <mergeCell ref="C91:C94"/>
    <mergeCell ref="D91:E94"/>
    <mergeCell ref="F91:G94"/>
    <mergeCell ref="H91:I94"/>
    <mergeCell ref="B76:B87"/>
    <mergeCell ref="D76:E76"/>
    <mergeCell ref="F76:G76"/>
    <mergeCell ref="H76:I76"/>
    <mergeCell ref="C77:C81"/>
    <mergeCell ref="D77:E81"/>
    <mergeCell ref="F77:G81"/>
    <mergeCell ref="H77:I81"/>
    <mergeCell ref="C82:C86"/>
    <mergeCell ref="D82:E86"/>
    <mergeCell ref="F82:G86"/>
    <mergeCell ref="H82:I86"/>
    <mergeCell ref="D87:E87"/>
    <mergeCell ref="F87:G87"/>
    <mergeCell ref="H87:I87"/>
    <mergeCell ref="D120:D121"/>
    <mergeCell ref="E120:I121"/>
    <mergeCell ref="D122:D123"/>
    <mergeCell ref="E122:I123"/>
    <mergeCell ref="H106:I106"/>
    <mergeCell ref="B107:C108"/>
    <mergeCell ref="D107:F108"/>
    <mergeCell ref="G107:G108"/>
    <mergeCell ref="H107:I107"/>
    <mergeCell ref="B109:C110"/>
    <mergeCell ref="D109:I110"/>
    <mergeCell ref="F112:I112"/>
    <mergeCell ref="H113:I113"/>
    <mergeCell ref="B115:C115"/>
    <mergeCell ref="B116:C116"/>
    <mergeCell ref="D114:D115"/>
    <mergeCell ref="E114:I115"/>
    <mergeCell ref="D116:D117"/>
    <mergeCell ref="E116:I117"/>
    <mergeCell ref="B117:C117"/>
    <mergeCell ref="F118:I118"/>
    <mergeCell ref="H119:I119"/>
    <mergeCell ref="B158:C159"/>
    <mergeCell ref="D158:I159"/>
    <mergeCell ref="F161:I161"/>
    <mergeCell ref="H162:I162"/>
    <mergeCell ref="H150:I150"/>
    <mergeCell ref="B150:G150"/>
    <mergeCell ref="B151:C152"/>
    <mergeCell ref="D151:F151"/>
    <mergeCell ref="G151:G152"/>
    <mergeCell ref="H151:I151"/>
    <mergeCell ref="D152:F152"/>
    <mergeCell ref="H152:I152"/>
    <mergeCell ref="B156:C157"/>
    <mergeCell ref="B153:C155"/>
    <mergeCell ref="D153:I153"/>
    <mergeCell ref="D154:I154"/>
    <mergeCell ref="E155:F155"/>
    <mergeCell ref="H155:I155"/>
    <mergeCell ref="D156:F157"/>
    <mergeCell ref="G156:G157"/>
    <mergeCell ref="H156:I156"/>
    <mergeCell ref="B205:C206"/>
    <mergeCell ref="D205:F206"/>
    <mergeCell ref="G205:G206"/>
    <mergeCell ref="H205:I205"/>
    <mergeCell ref="D171:D172"/>
    <mergeCell ref="E171:I172"/>
    <mergeCell ref="D169:D170"/>
    <mergeCell ref="E169:I170"/>
    <mergeCell ref="D163:D164"/>
    <mergeCell ref="E163:I164"/>
    <mergeCell ref="B164:C164"/>
    <mergeCell ref="B165:C165"/>
    <mergeCell ref="D165:D166"/>
    <mergeCell ref="E165:I166"/>
    <mergeCell ref="B166:C166"/>
    <mergeCell ref="F167:I167"/>
    <mergeCell ref="H168:I168"/>
    <mergeCell ref="H201:I201"/>
    <mergeCell ref="B199:G199"/>
    <mergeCell ref="H199:I199"/>
    <mergeCell ref="B200:C201"/>
    <mergeCell ref="D200:F200"/>
    <mergeCell ref="G200:G201"/>
    <mergeCell ref="H200:I200"/>
    <mergeCell ref="D201:F201"/>
    <mergeCell ref="B202:C204"/>
    <mergeCell ref="D202:I202"/>
    <mergeCell ref="D203:I203"/>
    <mergeCell ref="E204:F204"/>
    <mergeCell ref="H204:I204"/>
    <mergeCell ref="H248:I248"/>
    <mergeCell ref="B223:B234"/>
    <mergeCell ref="D223:E223"/>
    <mergeCell ref="F223:G223"/>
    <mergeCell ref="H223:I223"/>
    <mergeCell ref="C224:C228"/>
    <mergeCell ref="D224:E228"/>
    <mergeCell ref="B207:C208"/>
    <mergeCell ref="D207:I208"/>
    <mergeCell ref="F210:I210"/>
    <mergeCell ref="D220:D221"/>
    <mergeCell ref="E220:I221"/>
    <mergeCell ref="H211:I211"/>
    <mergeCell ref="D212:D213"/>
    <mergeCell ref="E212:I213"/>
    <mergeCell ref="B213:C213"/>
    <mergeCell ref="B214:C214"/>
    <mergeCell ref="D214:D215"/>
    <mergeCell ref="E214:I215"/>
    <mergeCell ref="B215:C215"/>
    <mergeCell ref="F216:I216"/>
    <mergeCell ref="H217:I217"/>
    <mergeCell ref="D218:D219"/>
    <mergeCell ref="E218:I219"/>
    <mergeCell ref="F224:G228"/>
    <mergeCell ref="H224:I228"/>
    <mergeCell ref="C229:C233"/>
    <mergeCell ref="D229:E233"/>
    <mergeCell ref="F229:G233"/>
    <mergeCell ref="H229:I233"/>
    <mergeCell ref="D234:E234"/>
    <mergeCell ref="F234:G234"/>
    <mergeCell ref="G249:G250"/>
    <mergeCell ref="D250:F250"/>
    <mergeCell ref="H249:I249"/>
    <mergeCell ref="B249:C250"/>
    <mergeCell ref="H234:I234"/>
    <mergeCell ref="B235:B241"/>
    <mergeCell ref="C238:C241"/>
    <mergeCell ref="D238:E241"/>
    <mergeCell ref="F238:G241"/>
    <mergeCell ref="H238:I241"/>
    <mergeCell ref="B242:C244"/>
    <mergeCell ref="D242:I244"/>
    <mergeCell ref="B245:I245"/>
    <mergeCell ref="D249:F249"/>
    <mergeCell ref="B247:I247"/>
    <mergeCell ref="B248:G248"/>
    <mergeCell ref="B251:C253"/>
    <mergeCell ref="D251:I251"/>
    <mergeCell ref="D252:I252"/>
    <mergeCell ref="E253:F253"/>
    <mergeCell ref="H253:I253"/>
    <mergeCell ref="D267:D268"/>
    <mergeCell ref="E267:I268"/>
    <mergeCell ref="B256:C257"/>
    <mergeCell ref="D256:I257"/>
    <mergeCell ref="F259:I259"/>
    <mergeCell ref="H260:I260"/>
    <mergeCell ref="D261:D262"/>
    <mergeCell ref="E261:I262"/>
    <mergeCell ref="B262:C262"/>
    <mergeCell ref="B263:C263"/>
    <mergeCell ref="B264:C264"/>
    <mergeCell ref="B254:C255"/>
    <mergeCell ref="D254:F255"/>
    <mergeCell ref="G254:G255"/>
    <mergeCell ref="H254:I254"/>
    <mergeCell ref="D269:D270"/>
    <mergeCell ref="E269:I270"/>
    <mergeCell ref="D263:D264"/>
    <mergeCell ref="E263:I264"/>
    <mergeCell ref="F265:I265"/>
    <mergeCell ref="H266:I266"/>
    <mergeCell ref="H250:I250"/>
    <mergeCell ref="H297:I297"/>
    <mergeCell ref="B296:I296"/>
    <mergeCell ref="B297:G297"/>
    <mergeCell ref="B272:B283"/>
    <mergeCell ref="D272:E272"/>
    <mergeCell ref="F272:G272"/>
    <mergeCell ref="H272:I272"/>
    <mergeCell ref="C273:C277"/>
    <mergeCell ref="D273:E277"/>
    <mergeCell ref="F273:G277"/>
    <mergeCell ref="H273:I277"/>
    <mergeCell ref="C278:C282"/>
    <mergeCell ref="D278:E282"/>
    <mergeCell ref="F278:G282"/>
    <mergeCell ref="H278:I282"/>
    <mergeCell ref="D283:E283"/>
    <mergeCell ref="F283:G283"/>
    <mergeCell ref="B303:C304"/>
    <mergeCell ref="D303:F304"/>
    <mergeCell ref="G303:G304"/>
    <mergeCell ref="H303:I303"/>
    <mergeCell ref="B305:C306"/>
    <mergeCell ref="D305:I306"/>
    <mergeCell ref="F308:I308"/>
    <mergeCell ref="H309:I309"/>
    <mergeCell ref="D310:D311"/>
    <mergeCell ref="E310:I311"/>
    <mergeCell ref="B311:C311"/>
    <mergeCell ref="B298:C299"/>
    <mergeCell ref="G298:G299"/>
    <mergeCell ref="H298:I298"/>
    <mergeCell ref="D298:F298"/>
    <mergeCell ref="D299:F299"/>
    <mergeCell ref="H299:I299"/>
    <mergeCell ref="B300:C302"/>
    <mergeCell ref="D300:I300"/>
    <mergeCell ref="D301:I301"/>
    <mergeCell ref="E302:F302"/>
    <mergeCell ref="H302:I302"/>
    <mergeCell ref="B333:B339"/>
    <mergeCell ref="C336:C339"/>
    <mergeCell ref="D336:E339"/>
    <mergeCell ref="F336:G339"/>
    <mergeCell ref="H336:I339"/>
    <mergeCell ref="B340:C342"/>
    <mergeCell ref="D340:I342"/>
    <mergeCell ref="C322:C326"/>
    <mergeCell ref="D322:E326"/>
    <mergeCell ref="F322:G326"/>
    <mergeCell ref="H322:I326"/>
    <mergeCell ref="H346:I346"/>
    <mergeCell ref="B343:I343"/>
    <mergeCell ref="B345:I345"/>
    <mergeCell ref="B346:G346"/>
    <mergeCell ref="B347:C348"/>
    <mergeCell ref="D347:F347"/>
    <mergeCell ref="G347:G348"/>
    <mergeCell ref="H347:I347"/>
    <mergeCell ref="D348:F348"/>
    <mergeCell ref="H348:I348"/>
    <mergeCell ref="F357:I357"/>
    <mergeCell ref="H352:I352"/>
    <mergeCell ref="B349:C351"/>
    <mergeCell ref="D349:I349"/>
    <mergeCell ref="D350:I350"/>
    <mergeCell ref="E351:F351"/>
    <mergeCell ref="H351:I351"/>
    <mergeCell ref="B352:C353"/>
    <mergeCell ref="D352:F353"/>
    <mergeCell ref="G352:G353"/>
    <mergeCell ref="B354:C355"/>
    <mergeCell ref="D354:I355"/>
    <mergeCell ref="H364:I364"/>
    <mergeCell ref="D365:D366"/>
    <mergeCell ref="E365:I366"/>
    <mergeCell ref="D367:D368"/>
    <mergeCell ref="E367:I368"/>
    <mergeCell ref="B370:B381"/>
    <mergeCell ref="D370:E370"/>
    <mergeCell ref="F370:G370"/>
    <mergeCell ref="H370:I370"/>
    <mergeCell ref="C371:C375"/>
    <mergeCell ref="D371:E375"/>
    <mergeCell ref="F371:G375"/>
    <mergeCell ref="H371:I375"/>
    <mergeCell ref="C376:C380"/>
    <mergeCell ref="D376:E380"/>
    <mergeCell ref="F376:G380"/>
    <mergeCell ref="H376:I380"/>
    <mergeCell ref="D381:E381"/>
    <mergeCell ref="F381:G381"/>
    <mergeCell ref="H381:I381"/>
    <mergeCell ref="H358:I358"/>
    <mergeCell ref="D359:D360"/>
    <mergeCell ref="E359:I360"/>
    <mergeCell ref="D361:D362"/>
    <mergeCell ref="E361:I362"/>
    <mergeCell ref="B360:C360"/>
    <mergeCell ref="B361:C361"/>
    <mergeCell ref="B362:C362"/>
    <mergeCell ref="F363:I363"/>
    <mergeCell ref="B452:C453"/>
    <mergeCell ref="D452:I453"/>
    <mergeCell ref="F455:I455"/>
    <mergeCell ref="F412:I412"/>
    <mergeCell ref="H413:I413"/>
    <mergeCell ref="D414:D415"/>
    <mergeCell ref="E414:I415"/>
    <mergeCell ref="D416:D417"/>
    <mergeCell ref="E416:I417"/>
    <mergeCell ref="B447:C449"/>
    <mergeCell ref="D447:I447"/>
    <mergeCell ref="D448:I448"/>
    <mergeCell ref="E449:F449"/>
    <mergeCell ref="H449:I449"/>
    <mergeCell ref="B450:C451"/>
    <mergeCell ref="D450:F451"/>
    <mergeCell ref="G450:G451"/>
    <mergeCell ref="H450:I450"/>
    <mergeCell ref="B443:I443"/>
    <mergeCell ref="B444:G444"/>
    <mergeCell ref="H444:I444"/>
    <mergeCell ref="B445:C446"/>
    <mergeCell ref="D445:F445"/>
    <mergeCell ref="G445:G446"/>
    <mergeCell ref="H445:I445"/>
    <mergeCell ref="D446:F446"/>
    <mergeCell ref="H446:I446"/>
    <mergeCell ref="B493:G493"/>
    <mergeCell ref="H493:I493"/>
    <mergeCell ref="B494:C495"/>
    <mergeCell ref="D494:F494"/>
    <mergeCell ref="G494:G495"/>
    <mergeCell ref="H494:I494"/>
    <mergeCell ref="D495:F495"/>
    <mergeCell ref="H495:I495"/>
    <mergeCell ref="H456:I456"/>
    <mergeCell ref="B459:C459"/>
    <mergeCell ref="D459:D460"/>
    <mergeCell ref="E459:I460"/>
    <mergeCell ref="B460:C460"/>
    <mergeCell ref="F461:I461"/>
    <mergeCell ref="H462:I462"/>
    <mergeCell ref="D463:D464"/>
    <mergeCell ref="E463:I464"/>
    <mergeCell ref="D457:D458"/>
    <mergeCell ref="E457:I458"/>
    <mergeCell ref="B458:C458"/>
    <mergeCell ref="D465:D466"/>
    <mergeCell ref="F510:I510"/>
    <mergeCell ref="H511:I511"/>
    <mergeCell ref="D512:D513"/>
    <mergeCell ref="E512:I513"/>
    <mergeCell ref="D514:D515"/>
    <mergeCell ref="E514:I515"/>
    <mergeCell ref="B517:B528"/>
    <mergeCell ref="D517:E517"/>
    <mergeCell ref="B496:C498"/>
    <mergeCell ref="D496:I496"/>
    <mergeCell ref="D497:I497"/>
    <mergeCell ref="E498:F498"/>
    <mergeCell ref="H498:I498"/>
    <mergeCell ref="B499:C500"/>
    <mergeCell ref="D499:F500"/>
    <mergeCell ref="G499:G500"/>
    <mergeCell ref="H499:I499"/>
    <mergeCell ref="B550:C551"/>
    <mergeCell ref="D550:I551"/>
    <mergeCell ref="D523:E527"/>
    <mergeCell ref="F523:G527"/>
    <mergeCell ref="H523:I527"/>
    <mergeCell ref="D528:E528"/>
    <mergeCell ref="F528:G528"/>
    <mergeCell ref="H528:I528"/>
    <mergeCell ref="B501:C502"/>
    <mergeCell ref="D501:I502"/>
    <mergeCell ref="F504:I504"/>
    <mergeCell ref="H505:I505"/>
    <mergeCell ref="D506:D507"/>
    <mergeCell ref="E506:I507"/>
    <mergeCell ref="B507:C507"/>
    <mergeCell ref="B529:B535"/>
    <mergeCell ref="C532:C535"/>
    <mergeCell ref="D532:E535"/>
    <mergeCell ref="F532:G535"/>
    <mergeCell ref="H532:I535"/>
    <mergeCell ref="B508:C508"/>
    <mergeCell ref="D508:D509"/>
    <mergeCell ref="E508:I509"/>
    <mergeCell ref="B509:C509"/>
    <mergeCell ref="B545:C547"/>
    <mergeCell ref="D545:I545"/>
    <mergeCell ref="D546:I546"/>
    <mergeCell ref="E547:F547"/>
    <mergeCell ref="H547:I547"/>
    <mergeCell ref="B548:C549"/>
    <mergeCell ref="D548:F549"/>
    <mergeCell ref="G548:G549"/>
    <mergeCell ref="F517:G517"/>
    <mergeCell ref="H517:I517"/>
    <mergeCell ref="C518:C522"/>
    <mergeCell ref="D518:E522"/>
    <mergeCell ref="F518:G522"/>
    <mergeCell ref="H518:I522"/>
    <mergeCell ref="C523:C527"/>
    <mergeCell ref="H544:I544"/>
    <mergeCell ref="B536:C538"/>
    <mergeCell ref="D536:I538"/>
    <mergeCell ref="B539:I539"/>
    <mergeCell ref="B541:I541"/>
    <mergeCell ref="B542:G542"/>
    <mergeCell ref="H542:I542"/>
    <mergeCell ref="B543:C544"/>
    <mergeCell ref="D543:F543"/>
    <mergeCell ref="G543:G544"/>
    <mergeCell ref="H543:I543"/>
    <mergeCell ref="D544:F544"/>
    <mergeCell ref="B578:B584"/>
    <mergeCell ref="C581:C584"/>
    <mergeCell ref="D581:E584"/>
    <mergeCell ref="F581:G584"/>
    <mergeCell ref="H581:I584"/>
    <mergeCell ref="D555:D556"/>
    <mergeCell ref="E555:I556"/>
    <mergeCell ref="B556:C556"/>
    <mergeCell ref="B557:C557"/>
    <mergeCell ref="D557:D558"/>
    <mergeCell ref="E557:I558"/>
    <mergeCell ref="B558:C558"/>
    <mergeCell ref="F559:I559"/>
    <mergeCell ref="H560:I560"/>
    <mergeCell ref="B566:B577"/>
    <mergeCell ref="D566:E566"/>
    <mergeCell ref="F566:G566"/>
    <mergeCell ref="H566:I566"/>
    <mergeCell ref="C567:C571"/>
    <mergeCell ref="D567:E571"/>
    <mergeCell ref="F567:G571"/>
    <mergeCell ref="C572:C576"/>
    <mergeCell ref="D561:D562"/>
    <mergeCell ref="B585:C587"/>
    <mergeCell ref="D585:I587"/>
    <mergeCell ref="B588:I588"/>
    <mergeCell ref="B590:I590"/>
    <mergeCell ref="B591:G591"/>
    <mergeCell ref="H591:I591"/>
    <mergeCell ref="E561:I562"/>
    <mergeCell ref="D563:D564"/>
    <mergeCell ref="E563:I564"/>
    <mergeCell ref="B592:C593"/>
    <mergeCell ref="D592:F592"/>
    <mergeCell ref="G592:G593"/>
    <mergeCell ref="D593:F593"/>
    <mergeCell ref="H593:I593"/>
    <mergeCell ref="H609:I609"/>
    <mergeCell ref="D610:D611"/>
    <mergeCell ref="E610:I611"/>
    <mergeCell ref="D612:D613"/>
    <mergeCell ref="E612:I613"/>
    <mergeCell ref="B594:C596"/>
    <mergeCell ref="D594:I594"/>
    <mergeCell ref="D595:I595"/>
    <mergeCell ref="E596:F596"/>
    <mergeCell ref="H596:I596"/>
    <mergeCell ref="B597:C598"/>
    <mergeCell ref="D597:F598"/>
    <mergeCell ref="G597:G598"/>
    <mergeCell ref="H597:I597"/>
    <mergeCell ref="B599:C600"/>
    <mergeCell ref="D599:I600"/>
    <mergeCell ref="F602:I602"/>
    <mergeCell ref="B605:C605"/>
    <mergeCell ref="B606:C606"/>
    <mergeCell ref="D606:D607"/>
    <mergeCell ref="E606:I607"/>
    <mergeCell ref="B607:C607"/>
    <mergeCell ref="F608:I608"/>
    <mergeCell ref="H603:I603"/>
    <mergeCell ref="B627:B633"/>
    <mergeCell ref="C630:C633"/>
    <mergeCell ref="D630:E633"/>
    <mergeCell ref="F630:G633"/>
    <mergeCell ref="H630:I633"/>
    <mergeCell ref="B615:B626"/>
    <mergeCell ref="C616:C620"/>
    <mergeCell ref="D616:E620"/>
    <mergeCell ref="F616:G620"/>
    <mergeCell ref="H616:I620"/>
    <mergeCell ref="C621:C625"/>
    <mergeCell ref="D621:E625"/>
    <mergeCell ref="F621:G625"/>
    <mergeCell ref="H621:I625"/>
    <mergeCell ref="D626:E626"/>
    <mergeCell ref="F626:G626"/>
    <mergeCell ref="H626:I626"/>
    <mergeCell ref="D615:E615"/>
    <mergeCell ref="F615:G615"/>
    <mergeCell ref="H615:I615"/>
    <mergeCell ref="H640:I640"/>
    <mergeCell ref="B634:C636"/>
    <mergeCell ref="D634:I636"/>
    <mergeCell ref="B637:I637"/>
    <mergeCell ref="B639:I639"/>
    <mergeCell ref="B640:G640"/>
    <mergeCell ref="B641:C642"/>
    <mergeCell ref="D641:F641"/>
    <mergeCell ref="G641:G642"/>
    <mergeCell ref="H641:I641"/>
    <mergeCell ref="D642:F642"/>
    <mergeCell ref="H642:I642"/>
    <mergeCell ref="G646:G647"/>
    <mergeCell ref="B648:C649"/>
    <mergeCell ref="D648:I649"/>
    <mergeCell ref="F651:I651"/>
    <mergeCell ref="D653:D654"/>
    <mergeCell ref="E653:I654"/>
    <mergeCell ref="B654:C654"/>
    <mergeCell ref="B655:C655"/>
    <mergeCell ref="D655:D656"/>
    <mergeCell ref="E655:I656"/>
    <mergeCell ref="B656:C656"/>
    <mergeCell ref="B49:I49"/>
    <mergeCell ref="F706:I706"/>
    <mergeCell ref="H707:I707"/>
    <mergeCell ref="H694:I694"/>
    <mergeCell ref="B690:C691"/>
    <mergeCell ref="D690:F690"/>
    <mergeCell ref="G690:G691"/>
    <mergeCell ref="H690:I690"/>
    <mergeCell ref="D691:F691"/>
    <mergeCell ref="H691:I691"/>
    <mergeCell ref="B692:C694"/>
    <mergeCell ref="D692:I692"/>
    <mergeCell ref="D693:I693"/>
    <mergeCell ref="E694:F694"/>
    <mergeCell ref="B695:C696"/>
    <mergeCell ref="D695:F696"/>
    <mergeCell ref="G695:G696"/>
    <mergeCell ref="H695:I695"/>
    <mergeCell ref="B688:I688"/>
    <mergeCell ref="B689:G689"/>
    <mergeCell ref="H689:I689"/>
    <mergeCell ref="B664:B675"/>
    <mergeCell ref="D664:E664"/>
    <mergeCell ref="F664:G664"/>
    <mergeCell ref="B98:I98"/>
    <mergeCell ref="B100:I100"/>
    <mergeCell ref="B101:G101"/>
    <mergeCell ref="B102:C103"/>
    <mergeCell ref="G102:G103"/>
    <mergeCell ref="D103:F103"/>
    <mergeCell ref="H103:I103"/>
    <mergeCell ref="B104:C106"/>
    <mergeCell ref="D105:I105"/>
    <mergeCell ref="E106:F106"/>
    <mergeCell ref="D104:I104"/>
    <mergeCell ref="H101:I101"/>
    <mergeCell ref="D102:F102"/>
    <mergeCell ref="H102:I102"/>
    <mergeCell ref="H136:I136"/>
    <mergeCell ref="B137:B143"/>
    <mergeCell ref="C140:C143"/>
    <mergeCell ref="D140:E143"/>
    <mergeCell ref="F140:G143"/>
    <mergeCell ref="H140:I143"/>
    <mergeCell ref="B144:C146"/>
    <mergeCell ref="D144:I146"/>
    <mergeCell ref="B149:I149"/>
    <mergeCell ref="B147:I147"/>
    <mergeCell ref="B125:B136"/>
    <mergeCell ref="D125:E125"/>
    <mergeCell ref="F125:G125"/>
    <mergeCell ref="H125:I125"/>
    <mergeCell ref="C126:C130"/>
    <mergeCell ref="D126:E130"/>
    <mergeCell ref="F126:G130"/>
    <mergeCell ref="H126:I130"/>
    <mergeCell ref="C131:C135"/>
    <mergeCell ref="D131:E135"/>
    <mergeCell ref="F131:G135"/>
    <mergeCell ref="H131:I135"/>
    <mergeCell ref="D136:E136"/>
    <mergeCell ref="F136:G136"/>
    <mergeCell ref="B174:B185"/>
    <mergeCell ref="D174:E174"/>
    <mergeCell ref="F174:G174"/>
    <mergeCell ref="H174:I174"/>
    <mergeCell ref="C175:C179"/>
    <mergeCell ref="D175:E179"/>
    <mergeCell ref="F175:G179"/>
    <mergeCell ref="H175:I179"/>
    <mergeCell ref="C180:C184"/>
    <mergeCell ref="D180:E184"/>
    <mergeCell ref="F180:G184"/>
    <mergeCell ref="H180:I184"/>
    <mergeCell ref="D185:E185"/>
    <mergeCell ref="F185:G185"/>
    <mergeCell ref="H185:I185"/>
    <mergeCell ref="B186:B192"/>
    <mergeCell ref="C189:C192"/>
    <mergeCell ref="D189:E192"/>
    <mergeCell ref="F189:G192"/>
    <mergeCell ref="H189:I192"/>
    <mergeCell ref="B193:C195"/>
    <mergeCell ref="D193:I195"/>
    <mergeCell ref="B196:I196"/>
    <mergeCell ref="B198:I198"/>
    <mergeCell ref="H283:I283"/>
    <mergeCell ref="B284:B290"/>
    <mergeCell ref="C287:C290"/>
    <mergeCell ref="D287:E290"/>
    <mergeCell ref="F287:G290"/>
    <mergeCell ref="H287:I290"/>
    <mergeCell ref="B291:C293"/>
    <mergeCell ref="D291:I293"/>
    <mergeCell ref="B294:I294"/>
    <mergeCell ref="D312:D313"/>
    <mergeCell ref="E312:I313"/>
    <mergeCell ref="B313:C313"/>
    <mergeCell ref="H315:I315"/>
    <mergeCell ref="D316:D317"/>
    <mergeCell ref="E316:I317"/>
    <mergeCell ref="D318:D319"/>
    <mergeCell ref="E318:I319"/>
    <mergeCell ref="B321:B332"/>
    <mergeCell ref="D321:E321"/>
    <mergeCell ref="F321:G321"/>
    <mergeCell ref="H321:I321"/>
    <mergeCell ref="C327:C331"/>
    <mergeCell ref="D327:E331"/>
    <mergeCell ref="F327:G331"/>
    <mergeCell ref="H327:I331"/>
    <mergeCell ref="D332:E332"/>
    <mergeCell ref="F332:G332"/>
    <mergeCell ref="H332:I332"/>
    <mergeCell ref="F314:I314"/>
    <mergeCell ref="B312:C312"/>
    <mergeCell ref="B382:B388"/>
    <mergeCell ref="C385:C388"/>
    <mergeCell ref="D385:E388"/>
    <mergeCell ref="F385:G388"/>
    <mergeCell ref="H385:I388"/>
    <mergeCell ref="B389:C391"/>
    <mergeCell ref="D389:I391"/>
    <mergeCell ref="D401:F402"/>
    <mergeCell ref="G401:G402"/>
    <mergeCell ref="H401:I401"/>
    <mergeCell ref="B392:I392"/>
    <mergeCell ref="H400:I400"/>
    <mergeCell ref="B396:C397"/>
    <mergeCell ref="B394:I394"/>
    <mergeCell ref="B395:G395"/>
    <mergeCell ref="H395:I395"/>
    <mergeCell ref="D396:F396"/>
    <mergeCell ref="G396:G397"/>
    <mergeCell ref="H396:I396"/>
    <mergeCell ref="D397:F397"/>
    <mergeCell ref="H397:I397"/>
    <mergeCell ref="B398:C400"/>
    <mergeCell ref="D398:I398"/>
    <mergeCell ref="D399:I399"/>
    <mergeCell ref="E400:F400"/>
    <mergeCell ref="D408:D409"/>
    <mergeCell ref="E408:I409"/>
    <mergeCell ref="B409:C409"/>
    <mergeCell ref="B401:C402"/>
    <mergeCell ref="H430:I430"/>
    <mergeCell ref="B431:B437"/>
    <mergeCell ref="C434:C437"/>
    <mergeCell ref="D434:E437"/>
    <mergeCell ref="F434:G437"/>
    <mergeCell ref="H434:I437"/>
    <mergeCell ref="B410:C410"/>
    <mergeCell ref="D410:D411"/>
    <mergeCell ref="E410:I411"/>
    <mergeCell ref="B411:C411"/>
    <mergeCell ref="B403:C404"/>
    <mergeCell ref="D403:I404"/>
    <mergeCell ref="F406:I406"/>
    <mergeCell ref="H407:I407"/>
    <mergeCell ref="B438:C440"/>
    <mergeCell ref="D438:I440"/>
    <mergeCell ref="B441:I441"/>
    <mergeCell ref="B419:B430"/>
    <mergeCell ref="D419:E419"/>
    <mergeCell ref="F419:G419"/>
    <mergeCell ref="H419:I419"/>
    <mergeCell ref="C420:C424"/>
    <mergeCell ref="D420:E424"/>
    <mergeCell ref="F420:G424"/>
    <mergeCell ref="H420:I424"/>
    <mergeCell ref="C425:C429"/>
    <mergeCell ref="D425:E429"/>
    <mergeCell ref="F425:G429"/>
    <mergeCell ref="H425:I429"/>
    <mergeCell ref="D430:E430"/>
    <mergeCell ref="F430:G430"/>
    <mergeCell ref="E465:I466"/>
    <mergeCell ref="H479:I479"/>
    <mergeCell ref="B480:B486"/>
    <mergeCell ref="C483:C486"/>
    <mergeCell ref="D483:E486"/>
    <mergeCell ref="F483:G486"/>
    <mergeCell ref="H483:I486"/>
    <mergeCell ref="D487:I489"/>
    <mergeCell ref="B490:I490"/>
    <mergeCell ref="B492:I492"/>
    <mergeCell ref="B487:C489"/>
    <mergeCell ref="B468:B479"/>
    <mergeCell ref="D468:E468"/>
    <mergeCell ref="F468:G468"/>
    <mergeCell ref="H468:I468"/>
    <mergeCell ref="C469:C473"/>
    <mergeCell ref="D469:E473"/>
    <mergeCell ref="F469:G473"/>
    <mergeCell ref="H469:I473"/>
    <mergeCell ref="C474:C478"/>
    <mergeCell ref="D474:E478"/>
    <mergeCell ref="F474:G478"/>
    <mergeCell ref="H474:I478"/>
    <mergeCell ref="D479:E479"/>
    <mergeCell ref="F479:G479"/>
    <mergeCell ref="H548:I548"/>
    <mergeCell ref="D572:E576"/>
    <mergeCell ref="F572:G576"/>
    <mergeCell ref="H572:I576"/>
    <mergeCell ref="D577:E577"/>
    <mergeCell ref="F577:G577"/>
    <mergeCell ref="H577:I577"/>
    <mergeCell ref="F553:I553"/>
    <mergeCell ref="H554:I554"/>
    <mergeCell ref="H567:I571"/>
    <mergeCell ref="D604:D605"/>
    <mergeCell ref="E604:I605"/>
    <mergeCell ref="H592:I592"/>
    <mergeCell ref="F657:I657"/>
    <mergeCell ref="H652:I652"/>
    <mergeCell ref="H675:I675"/>
    <mergeCell ref="B676:B682"/>
    <mergeCell ref="C679:C682"/>
    <mergeCell ref="D679:E682"/>
    <mergeCell ref="F679:G682"/>
    <mergeCell ref="H679:I682"/>
    <mergeCell ref="H658:I658"/>
    <mergeCell ref="D659:D660"/>
    <mergeCell ref="E659:I660"/>
    <mergeCell ref="D661:D662"/>
    <mergeCell ref="E661:I662"/>
    <mergeCell ref="H646:I646"/>
    <mergeCell ref="B643:C645"/>
    <mergeCell ref="D643:I643"/>
    <mergeCell ref="D644:I644"/>
    <mergeCell ref="E645:F645"/>
    <mergeCell ref="H645:I645"/>
    <mergeCell ref="B646:C647"/>
    <mergeCell ref="D646:F647"/>
    <mergeCell ref="H664:I664"/>
    <mergeCell ref="C665:C669"/>
    <mergeCell ref="D665:E669"/>
    <mergeCell ref="F665:G669"/>
    <mergeCell ref="H665:I669"/>
    <mergeCell ref="C670:C674"/>
    <mergeCell ref="D670:E674"/>
    <mergeCell ref="F670:G674"/>
    <mergeCell ref="H670:I674"/>
    <mergeCell ref="B686:I686"/>
    <mergeCell ref="D675:E675"/>
    <mergeCell ref="F675:G675"/>
    <mergeCell ref="D724:E724"/>
    <mergeCell ref="F724:G724"/>
    <mergeCell ref="H724:I724"/>
    <mergeCell ref="B697:C698"/>
    <mergeCell ref="D697:I698"/>
    <mergeCell ref="F700:I700"/>
    <mergeCell ref="H701:I701"/>
    <mergeCell ref="D702:D703"/>
    <mergeCell ref="E702:I703"/>
    <mergeCell ref="B703:C703"/>
    <mergeCell ref="B704:C704"/>
    <mergeCell ref="D704:D705"/>
    <mergeCell ref="E704:I705"/>
    <mergeCell ref="B705:C705"/>
    <mergeCell ref="B683:C685"/>
    <mergeCell ref="D683:I685"/>
    <mergeCell ref="B725:B731"/>
    <mergeCell ref="C728:C731"/>
    <mergeCell ref="D728:E731"/>
    <mergeCell ref="F728:G731"/>
    <mergeCell ref="H728:I731"/>
    <mergeCell ref="B732:C734"/>
    <mergeCell ref="D732:I734"/>
    <mergeCell ref="B735:I735"/>
    <mergeCell ref="D708:D709"/>
    <mergeCell ref="E708:I709"/>
    <mergeCell ref="D710:D711"/>
    <mergeCell ref="E710:I711"/>
    <mergeCell ref="B713:B724"/>
    <mergeCell ref="D713:E713"/>
    <mergeCell ref="F713:G713"/>
    <mergeCell ref="H713:I713"/>
    <mergeCell ref="C714:C718"/>
    <mergeCell ref="D714:E718"/>
    <mergeCell ref="F714:G718"/>
    <mergeCell ref="H714:I718"/>
    <mergeCell ref="C719:C723"/>
    <mergeCell ref="D719:E723"/>
    <mergeCell ref="F719:G723"/>
    <mergeCell ref="H719:I723"/>
  </mergeCells>
  <phoneticPr fontId="12"/>
  <printOptions horizontalCentered="1"/>
  <pageMargins left="0.70866141732283472" right="0.70866141732283472" top="0.74803149606299213" bottom="0.74803149606299213" header="0.31496062992125984" footer="0.31496062992125984"/>
  <pageSetup paperSize="9" scale="87" orientation="portrait" r:id="rId1"/>
  <headerFooter>
    <oddHeader>&amp;R（様式１-２）</oddHeader>
  </headerFooter>
  <rowBreaks count="14" manualBreakCount="14">
    <brk id="49" max="8" man="1"/>
    <brk id="98" max="8" man="1"/>
    <brk id="147" max="8" man="1"/>
    <brk id="196" max="8" man="1"/>
    <brk id="245" max="8" man="1"/>
    <brk id="294" max="8" man="1"/>
    <brk id="343" max="8" man="1"/>
    <brk id="392" max="8" man="1"/>
    <brk id="441" max="8" man="1"/>
    <brk id="490" max="8" man="1"/>
    <brk id="539" max="8" man="1"/>
    <brk id="588" max="8" man="1"/>
    <brk id="637" max="8" man="1"/>
    <brk id="686" max="8" man="1"/>
  </rowBreaks>
  <colBreaks count="1" manualBreakCount="1">
    <brk id="9" max="4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4"/>
  </sheetPr>
  <dimension ref="B1:U750"/>
  <sheetViews>
    <sheetView showGridLines="0" view="pageBreakPreview" zoomScaleNormal="100" zoomScaleSheetLayoutView="100" workbookViewId="0">
      <selection activeCell="D4" sqref="D4:H5"/>
    </sheetView>
  </sheetViews>
  <sheetFormatPr defaultColWidth="9" defaultRowHeight="13.5"/>
  <cols>
    <col min="1" max="1" width="1.125" style="3" customWidth="1"/>
    <col min="2" max="2" width="9.875" style="9" customWidth="1"/>
    <col min="3" max="3" width="19.625" style="7" customWidth="1"/>
    <col min="4" max="5" width="11.875" style="7" customWidth="1"/>
    <col min="6" max="8" width="14.375" style="7" customWidth="1"/>
    <col min="9" max="9" width="1.625" style="3" customWidth="1"/>
    <col min="10" max="16384" width="9" style="3"/>
  </cols>
  <sheetData>
    <row r="1" spans="2:21" ht="18.95" customHeight="1">
      <c r="B1" s="888" t="s">
        <v>41</v>
      </c>
      <c r="C1" s="888"/>
      <c r="D1" s="888"/>
      <c r="E1" s="888"/>
      <c r="F1" s="888"/>
      <c r="G1" s="888"/>
      <c r="H1" s="888"/>
      <c r="I1" s="244" t="s">
        <v>176</v>
      </c>
      <c r="J1" s="6"/>
      <c r="K1" s="6"/>
      <c r="L1" s="6"/>
      <c r="M1" s="6"/>
      <c r="N1" s="6"/>
      <c r="O1" s="6"/>
      <c r="P1" s="6"/>
      <c r="Q1" s="6"/>
      <c r="R1" s="6"/>
      <c r="S1" s="6"/>
      <c r="T1" s="6"/>
      <c r="U1" s="6"/>
    </row>
    <row r="2" spans="2:21" ht="18.95" customHeight="1">
      <c r="B2" s="889"/>
      <c r="C2" s="889"/>
      <c r="D2" s="889"/>
      <c r="E2" s="889"/>
      <c r="F2" s="889"/>
      <c r="G2" s="889"/>
      <c r="H2" s="889"/>
      <c r="I2" s="213" t="s">
        <v>153</v>
      </c>
      <c r="J2" s="6"/>
      <c r="K2" s="6"/>
      <c r="L2" s="6"/>
      <c r="M2" s="6"/>
      <c r="N2" s="6"/>
      <c r="O2" s="6"/>
      <c r="P2" s="6"/>
      <c r="Q2" s="6"/>
      <c r="R2" s="6"/>
      <c r="S2" s="6"/>
      <c r="T2" s="6"/>
      <c r="U2" s="6"/>
    </row>
    <row r="3" spans="2:21" ht="13.5" customHeight="1" thickBot="1">
      <c r="B3" s="890" t="s">
        <v>300</v>
      </c>
      <c r="C3" s="890"/>
      <c r="D3" s="890"/>
      <c r="E3" s="890"/>
      <c r="F3" s="890"/>
      <c r="H3" s="8"/>
    </row>
    <row r="4" spans="2:21" s="10" customFormat="1" ht="20.25" customHeight="1">
      <c r="B4" s="891" t="s">
        <v>301</v>
      </c>
      <c r="C4" s="892"/>
      <c r="D4" s="895"/>
      <c r="E4" s="895"/>
      <c r="F4" s="895"/>
      <c r="G4" s="895"/>
      <c r="H4" s="896"/>
    </row>
    <row r="5" spans="2:21" s="10" customFormat="1" ht="24.75" customHeight="1" thickBot="1">
      <c r="B5" s="893"/>
      <c r="C5" s="894"/>
      <c r="D5" s="897"/>
      <c r="E5" s="897"/>
      <c r="F5" s="897"/>
      <c r="G5" s="897"/>
      <c r="H5" s="898"/>
    </row>
    <row r="6" spans="2:21" s="10" customFormat="1" ht="8.25" customHeight="1">
      <c r="B6" s="13"/>
    </row>
    <row r="7" spans="2:21" s="10" customFormat="1" ht="19.5" customHeight="1">
      <c r="B7" s="861" t="s">
        <v>55</v>
      </c>
      <c r="C7" s="862"/>
      <c r="D7" s="862"/>
      <c r="E7" s="862"/>
      <c r="F7" s="862"/>
      <c r="G7" s="862"/>
      <c r="H7" s="863"/>
    </row>
    <row r="8" spans="2:21" s="10" customFormat="1" ht="17.25" customHeight="1">
      <c r="B8" s="838" t="s">
        <v>0</v>
      </c>
      <c r="C8" s="865" t="s">
        <v>24</v>
      </c>
      <c r="D8" s="866"/>
      <c r="E8" s="867"/>
      <c r="F8" s="865" t="s">
        <v>24</v>
      </c>
      <c r="G8" s="866"/>
      <c r="H8" s="867"/>
    </row>
    <row r="9" spans="2:21" s="10" customFormat="1" ht="17.25" customHeight="1">
      <c r="B9" s="864"/>
      <c r="C9" s="824" t="s">
        <v>23</v>
      </c>
      <c r="D9" s="887"/>
      <c r="E9" s="825"/>
      <c r="F9" s="868" t="s">
        <v>22</v>
      </c>
      <c r="G9" s="869"/>
      <c r="H9" s="870"/>
    </row>
    <row r="10" spans="2:21" s="10" customFormat="1" ht="18" customHeight="1">
      <c r="B10" s="864"/>
      <c r="C10" s="871"/>
      <c r="D10" s="872"/>
      <c r="E10" s="803"/>
      <c r="F10" s="871"/>
      <c r="G10" s="872"/>
      <c r="H10" s="803"/>
    </row>
    <row r="11" spans="2:21" s="10" customFormat="1" ht="18" customHeight="1">
      <c r="B11" s="838" t="s">
        <v>21</v>
      </c>
      <c r="C11" s="778"/>
      <c r="D11" s="873"/>
      <c r="E11" s="873"/>
      <c r="F11" s="873"/>
      <c r="G11" s="873"/>
      <c r="H11" s="874"/>
    </row>
    <row r="12" spans="2:21" s="10" customFormat="1" ht="18" customHeight="1">
      <c r="B12" s="839"/>
      <c r="C12" s="875"/>
      <c r="D12" s="876"/>
      <c r="E12" s="876"/>
      <c r="F12" s="876"/>
      <c r="G12" s="876"/>
      <c r="H12" s="877"/>
    </row>
    <row r="13" spans="2:21" s="10" customFormat="1" ht="18" customHeight="1">
      <c r="B13" s="827" t="s">
        <v>20</v>
      </c>
      <c r="C13" s="188" t="s">
        <v>19</v>
      </c>
      <c r="D13" s="848" t="s">
        <v>25</v>
      </c>
      <c r="E13" s="849"/>
      <c r="F13" s="849"/>
      <c r="G13" s="849"/>
      <c r="H13" s="850"/>
    </row>
    <row r="14" spans="2:21" s="10" customFormat="1" ht="18" customHeight="1">
      <c r="B14" s="864"/>
      <c r="C14" s="187"/>
      <c r="D14" s="878"/>
      <c r="E14" s="879"/>
      <c r="F14" s="879"/>
      <c r="G14" s="879"/>
      <c r="H14" s="880"/>
    </row>
    <row r="15" spans="2:21" s="10" customFormat="1" ht="18" customHeight="1">
      <c r="B15" s="864"/>
      <c r="C15" s="185"/>
      <c r="D15" s="881"/>
      <c r="E15" s="882"/>
      <c r="F15" s="882"/>
      <c r="G15" s="882"/>
      <c r="H15" s="883"/>
    </row>
    <row r="16" spans="2:21" s="10" customFormat="1" ht="18" customHeight="1">
      <c r="B16" s="864"/>
      <c r="C16" s="185"/>
      <c r="D16" s="881"/>
      <c r="E16" s="882"/>
      <c r="F16" s="882"/>
      <c r="G16" s="882"/>
      <c r="H16" s="883"/>
    </row>
    <row r="17" spans="2:8" s="10" customFormat="1" ht="18" customHeight="1">
      <c r="B17" s="864"/>
      <c r="C17" s="185"/>
      <c r="D17" s="881"/>
      <c r="E17" s="882"/>
      <c r="F17" s="882"/>
      <c r="G17" s="882"/>
      <c r="H17" s="883"/>
    </row>
    <row r="18" spans="2:8" s="10" customFormat="1" ht="18" customHeight="1">
      <c r="B18" s="864"/>
      <c r="C18" s="185"/>
      <c r="D18" s="881"/>
      <c r="E18" s="882"/>
      <c r="F18" s="882"/>
      <c r="G18" s="882"/>
      <c r="H18" s="883"/>
    </row>
    <row r="19" spans="2:8" s="10" customFormat="1" ht="18" customHeight="1">
      <c r="B19" s="864"/>
      <c r="C19" s="185"/>
      <c r="D19" s="881"/>
      <c r="E19" s="882"/>
      <c r="F19" s="882"/>
      <c r="G19" s="882"/>
      <c r="H19" s="883"/>
    </row>
    <row r="20" spans="2:8" s="10" customFormat="1" ht="18" customHeight="1">
      <c r="B20" s="864"/>
      <c r="C20" s="185"/>
      <c r="D20" s="881"/>
      <c r="E20" s="882"/>
      <c r="F20" s="882"/>
      <c r="G20" s="882"/>
      <c r="H20" s="883"/>
    </row>
    <row r="21" spans="2:8" s="10" customFormat="1" ht="18" customHeight="1">
      <c r="B21" s="864"/>
      <c r="C21" s="185"/>
      <c r="D21" s="881"/>
      <c r="E21" s="882"/>
      <c r="F21" s="882"/>
      <c r="G21" s="882"/>
      <c r="H21" s="883"/>
    </row>
    <row r="22" spans="2:8" s="10" customFormat="1" ht="18" customHeight="1">
      <c r="B22" s="864"/>
      <c r="C22" s="185"/>
      <c r="D22" s="881"/>
      <c r="E22" s="882"/>
      <c r="F22" s="882"/>
      <c r="G22" s="882"/>
      <c r="H22" s="883"/>
    </row>
    <row r="23" spans="2:8" s="10" customFormat="1" ht="18" customHeight="1">
      <c r="B23" s="839"/>
      <c r="C23" s="186"/>
      <c r="D23" s="884"/>
      <c r="E23" s="885"/>
      <c r="F23" s="885"/>
      <c r="G23" s="885"/>
      <c r="H23" s="886"/>
    </row>
    <row r="24" spans="2:8" s="10" customFormat="1" ht="24.75" customHeight="1">
      <c r="B24" s="13"/>
    </row>
    <row r="25" spans="2:8" s="10" customFormat="1" ht="19.5" customHeight="1">
      <c r="B25" s="861" t="s">
        <v>348</v>
      </c>
      <c r="C25" s="862"/>
      <c r="D25" s="862"/>
      <c r="E25" s="862"/>
      <c r="F25" s="862"/>
      <c r="G25" s="862"/>
      <c r="H25" s="863"/>
    </row>
    <row r="26" spans="2:8" s="10" customFormat="1" ht="18" customHeight="1">
      <c r="B26" s="838" t="s">
        <v>0</v>
      </c>
      <c r="C26" s="865" t="s">
        <v>24</v>
      </c>
      <c r="D26" s="866"/>
      <c r="E26" s="867"/>
      <c r="F26" s="865" t="s">
        <v>24</v>
      </c>
      <c r="G26" s="866"/>
      <c r="H26" s="867"/>
    </row>
    <row r="27" spans="2:8" s="10" customFormat="1" ht="18" customHeight="1">
      <c r="B27" s="864"/>
      <c r="C27" s="868" t="s">
        <v>23</v>
      </c>
      <c r="D27" s="869"/>
      <c r="E27" s="870"/>
      <c r="F27" s="868" t="s">
        <v>22</v>
      </c>
      <c r="G27" s="869"/>
      <c r="H27" s="870"/>
    </row>
    <row r="28" spans="2:8" s="10" customFormat="1" ht="18" customHeight="1">
      <c r="B28" s="864"/>
      <c r="C28" s="871"/>
      <c r="D28" s="872"/>
      <c r="E28" s="803"/>
      <c r="F28" s="871"/>
      <c r="G28" s="872"/>
      <c r="H28" s="803"/>
    </row>
    <row r="29" spans="2:8" s="10" customFormat="1" ht="18" customHeight="1">
      <c r="B29" s="838" t="s">
        <v>21</v>
      </c>
      <c r="C29" s="840"/>
      <c r="D29" s="841"/>
      <c r="E29" s="841"/>
      <c r="F29" s="841"/>
      <c r="G29" s="844" t="s">
        <v>53</v>
      </c>
      <c r="H29" s="846"/>
    </row>
    <row r="30" spans="2:8" s="10" customFormat="1" ht="18" customHeight="1">
      <c r="B30" s="839"/>
      <c r="C30" s="842"/>
      <c r="D30" s="843"/>
      <c r="E30" s="843"/>
      <c r="F30" s="843"/>
      <c r="G30" s="845"/>
      <c r="H30" s="847"/>
    </row>
    <row r="31" spans="2:8" s="10" customFormat="1" ht="18" customHeight="1">
      <c r="B31" s="826" t="s">
        <v>20</v>
      </c>
      <c r="C31" s="189" t="s">
        <v>18</v>
      </c>
      <c r="D31" s="848" t="s">
        <v>27</v>
      </c>
      <c r="E31" s="849"/>
      <c r="F31" s="849"/>
      <c r="G31" s="849"/>
      <c r="H31" s="850"/>
    </row>
    <row r="32" spans="2:8" s="10" customFormat="1" ht="18" customHeight="1">
      <c r="B32" s="827"/>
      <c r="C32" s="187"/>
      <c r="D32" s="851"/>
      <c r="E32" s="832"/>
      <c r="F32" s="832"/>
      <c r="G32" s="832"/>
      <c r="H32" s="833"/>
    </row>
    <row r="33" spans="2:8" s="10" customFormat="1" ht="18" customHeight="1">
      <c r="B33" s="827"/>
      <c r="C33" s="185"/>
      <c r="D33" s="852"/>
      <c r="E33" s="853"/>
      <c r="F33" s="853"/>
      <c r="G33" s="853"/>
      <c r="H33" s="854"/>
    </row>
    <row r="34" spans="2:8" s="10" customFormat="1" ht="18" customHeight="1">
      <c r="B34" s="827"/>
      <c r="C34" s="185"/>
      <c r="D34" s="855"/>
      <c r="E34" s="834"/>
      <c r="F34" s="834"/>
      <c r="G34" s="834"/>
      <c r="H34" s="835"/>
    </row>
    <row r="35" spans="2:8" s="10" customFormat="1" ht="18" customHeight="1">
      <c r="B35" s="827"/>
      <c r="C35" s="185"/>
      <c r="D35" s="855"/>
      <c r="E35" s="834"/>
      <c r="F35" s="834"/>
      <c r="G35" s="834"/>
      <c r="H35" s="835"/>
    </row>
    <row r="36" spans="2:8" s="10" customFormat="1" ht="18" customHeight="1">
      <c r="B36" s="827"/>
      <c r="C36" s="185"/>
      <c r="D36" s="856"/>
      <c r="E36" s="857"/>
      <c r="F36" s="857"/>
      <c r="G36" s="857"/>
      <c r="H36" s="858"/>
    </row>
    <row r="37" spans="2:8" s="10" customFormat="1" ht="18" customHeight="1">
      <c r="B37" s="827"/>
      <c r="C37" s="185"/>
      <c r="D37" s="855"/>
      <c r="E37" s="834"/>
      <c r="F37" s="834"/>
      <c r="G37" s="834"/>
      <c r="H37" s="835"/>
    </row>
    <row r="38" spans="2:8" s="10" customFormat="1" ht="18" customHeight="1">
      <c r="B38" s="827"/>
      <c r="C38" s="185"/>
      <c r="D38" s="855"/>
      <c r="E38" s="834"/>
      <c r="F38" s="834"/>
      <c r="G38" s="834"/>
      <c r="H38" s="835"/>
    </row>
    <row r="39" spans="2:8" s="10" customFormat="1" ht="18" customHeight="1">
      <c r="B39" s="827"/>
      <c r="C39" s="185"/>
      <c r="D39" s="855"/>
      <c r="E39" s="834"/>
      <c r="F39" s="834"/>
      <c r="G39" s="859"/>
      <c r="H39" s="835"/>
    </row>
    <row r="40" spans="2:8" s="10" customFormat="1" ht="18" customHeight="1">
      <c r="B40" s="827"/>
      <c r="C40" s="185"/>
      <c r="D40" s="856"/>
      <c r="E40" s="857"/>
      <c r="F40" s="857"/>
      <c r="G40" s="857"/>
      <c r="H40" s="858"/>
    </row>
    <row r="41" spans="2:8" s="10" customFormat="1" ht="18" customHeight="1">
      <c r="B41" s="828"/>
      <c r="C41" s="186"/>
      <c r="D41" s="860"/>
      <c r="E41" s="836"/>
      <c r="F41" s="836"/>
      <c r="G41" s="836"/>
      <c r="H41" s="837"/>
    </row>
    <row r="42" spans="2:8" s="10" customFormat="1" ht="18" customHeight="1">
      <c r="B42" s="826" t="s">
        <v>116</v>
      </c>
      <c r="C42" s="189" t="s">
        <v>18</v>
      </c>
      <c r="D42" s="829" t="s">
        <v>26</v>
      </c>
      <c r="E42" s="830"/>
      <c r="F42" s="830"/>
      <c r="G42" s="830"/>
      <c r="H42" s="831"/>
    </row>
    <row r="43" spans="2:8" s="10" customFormat="1" ht="18" customHeight="1">
      <c r="B43" s="827"/>
      <c r="C43" s="191"/>
      <c r="D43" s="832"/>
      <c r="E43" s="832"/>
      <c r="F43" s="832"/>
      <c r="G43" s="832"/>
      <c r="H43" s="833"/>
    </row>
    <row r="44" spans="2:8" s="10" customFormat="1" ht="18" customHeight="1">
      <c r="B44" s="827"/>
      <c r="C44" s="192"/>
      <c r="D44" s="834"/>
      <c r="E44" s="834"/>
      <c r="F44" s="834"/>
      <c r="G44" s="834"/>
      <c r="H44" s="835"/>
    </row>
    <row r="45" spans="2:8" s="10" customFormat="1" ht="18" customHeight="1">
      <c r="B45" s="827"/>
      <c r="C45" s="192"/>
      <c r="D45" s="834"/>
      <c r="E45" s="834"/>
      <c r="F45" s="834"/>
      <c r="G45" s="834"/>
      <c r="H45" s="835"/>
    </row>
    <row r="46" spans="2:8" s="10" customFormat="1" ht="18" customHeight="1">
      <c r="B46" s="827"/>
      <c r="C46" s="192"/>
      <c r="D46" s="834"/>
      <c r="E46" s="834"/>
      <c r="F46" s="834"/>
      <c r="G46" s="834"/>
      <c r="H46" s="835"/>
    </row>
    <row r="47" spans="2:8" s="10" customFormat="1" ht="18" customHeight="1">
      <c r="B47" s="827"/>
      <c r="C47" s="192"/>
      <c r="D47" s="834"/>
      <c r="E47" s="834"/>
      <c r="F47" s="834"/>
      <c r="G47" s="834"/>
      <c r="H47" s="835"/>
    </row>
    <row r="48" spans="2:8" s="10" customFormat="1" ht="18" customHeight="1">
      <c r="B48" s="827"/>
      <c r="C48" s="192"/>
      <c r="D48" s="834"/>
      <c r="E48" s="834"/>
      <c r="F48" s="834"/>
      <c r="G48" s="834"/>
      <c r="H48" s="835"/>
    </row>
    <row r="49" spans="2:21" s="10" customFormat="1" ht="18" customHeight="1">
      <c r="B49" s="828"/>
      <c r="C49" s="193"/>
      <c r="D49" s="836"/>
      <c r="E49" s="836"/>
      <c r="F49" s="836"/>
      <c r="G49" s="836"/>
      <c r="H49" s="837"/>
    </row>
    <row r="50" spans="2:21" ht="6" customHeight="1"/>
    <row r="51" spans="2:21" ht="18.95" customHeight="1">
      <c r="B51" s="888" t="s">
        <v>41</v>
      </c>
      <c r="C51" s="888"/>
      <c r="D51" s="888"/>
      <c r="E51" s="888"/>
      <c r="F51" s="888"/>
      <c r="G51" s="888"/>
      <c r="H51" s="888"/>
      <c r="I51" s="244" t="s">
        <v>176</v>
      </c>
      <c r="J51" s="6"/>
      <c r="K51" s="6"/>
      <c r="L51" s="6"/>
      <c r="M51" s="6"/>
      <c r="N51" s="6"/>
      <c r="O51" s="6"/>
      <c r="P51" s="6"/>
      <c r="Q51" s="6"/>
      <c r="R51" s="6"/>
      <c r="S51" s="6"/>
      <c r="T51" s="6"/>
      <c r="U51" s="6"/>
    </row>
    <row r="52" spans="2:21" ht="18.95" customHeight="1">
      <c r="B52" s="889"/>
      <c r="C52" s="889"/>
      <c r="D52" s="889"/>
      <c r="E52" s="889"/>
      <c r="F52" s="889"/>
      <c r="G52" s="889"/>
      <c r="H52" s="889"/>
      <c r="I52" s="213" t="s">
        <v>153</v>
      </c>
      <c r="J52" s="6"/>
      <c r="K52" s="6"/>
      <c r="L52" s="6"/>
      <c r="M52" s="6"/>
      <c r="N52" s="6"/>
      <c r="O52" s="6"/>
      <c r="P52" s="6"/>
      <c r="Q52" s="6"/>
      <c r="R52" s="6"/>
      <c r="S52" s="6"/>
      <c r="T52" s="6"/>
      <c r="U52" s="6"/>
    </row>
    <row r="53" spans="2:21" ht="13.5" customHeight="1" thickBot="1">
      <c r="B53" s="890" t="s">
        <v>300</v>
      </c>
      <c r="C53" s="890"/>
      <c r="D53" s="890"/>
      <c r="E53" s="890"/>
      <c r="F53" s="890"/>
      <c r="H53" s="8"/>
    </row>
    <row r="54" spans="2:21" s="10" customFormat="1" ht="20.25" customHeight="1">
      <c r="B54" s="891" t="s">
        <v>301</v>
      </c>
      <c r="C54" s="892"/>
      <c r="D54" s="895"/>
      <c r="E54" s="895"/>
      <c r="F54" s="895"/>
      <c r="G54" s="895"/>
      <c r="H54" s="896"/>
    </row>
    <row r="55" spans="2:21" s="10" customFormat="1" ht="24.75" customHeight="1" thickBot="1">
      <c r="B55" s="893"/>
      <c r="C55" s="894"/>
      <c r="D55" s="897"/>
      <c r="E55" s="897"/>
      <c r="F55" s="897"/>
      <c r="G55" s="897"/>
      <c r="H55" s="898"/>
    </row>
    <row r="56" spans="2:21" s="10" customFormat="1" ht="8.25" customHeight="1">
      <c r="B56" s="13"/>
    </row>
    <row r="57" spans="2:21" s="10" customFormat="1" ht="19.5" customHeight="1">
      <c r="B57" s="861" t="s">
        <v>55</v>
      </c>
      <c r="C57" s="862"/>
      <c r="D57" s="862"/>
      <c r="E57" s="862"/>
      <c r="F57" s="862"/>
      <c r="G57" s="862"/>
      <c r="H57" s="863"/>
    </row>
    <row r="58" spans="2:21" s="10" customFormat="1" ht="17.25" customHeight="1">
      <c r="B58" s="838" t="s">
        <v>0</v>
      </c>
      <c r="C58" s="865" t="s">
        <v>24</v>
      </c>
      <c r="D58" s="866"/>
      <c r="E58" s="867"/>
      <c r="F58" s="865" t="s">
        <v>24</v>
      </c>
      <c r="G58" s="866"/>
      <c r="H58" s="867"/>
    </row>
    <row r="59" spans="2:21" s="10" customFormat="1" ht="17.25" customHeight="1">
      <c r="B59" s="864"/>
      <c r="C59" s="824" t="s">
        <v>23</v>
      </c>
      <c r="D59" s="887"/>
      <c r="E59" s="825"/>
      <c r="F59" s="868" t="s">
        <v>22</v>
      </c>
      <c r="G59" s="869"/>
      <c r="H59" s="870"/>
    </row>
    <row r="60" spans="2:21" s="10" customFormat="1" ht="18" customHeight="1">
      <c r="B60" s="864"/>
      <c r="C60" s="871"/>
      <c r="D60" s="872"/>
      <c r="E60" s="803"/>
      <c r="F60" s="871"/>
      <c r="G60" s="872"/>
      <c r="H60" s="803"/>
    </row>
    <row r="61" spans="2:21" s="10" customFormat="1" ht="18" customHeight="1">
      <c r="B61" s="838" t="s">
        <v>21</v>
      </c>
      <c r="C61" s="778"/>
      <c r="D61" s="873"/>
      <c r="E61" s="873"/>
      <c r="F61" s="873"/>
      <c r="G61" s="873"/>
      <c r="H61" s="874"/>
    </row>
    <row r="62" spans="2:21" s="10" customFormat="1" ht="18" customHeight="1">
      <c r="B62" s="839"/>
      <c r="C62" s="875"/>
      <c r="D62" s="876"/>
      <c r="E62" s="876"/>
      <c r="F62" s="876"/>
      <c r="G62" s="876"/>
      <c r="H62" s="877"/>
    </row>
    <row r="63" spans="2:21" s="10" customFormat="1" ht="18" customHeight="1">
      <c r="B63" s="827" t="s">
        <v>20</v>
      </c>
      <c r="C63" s="188" t="s">
        <v>19</v>
      </c>
      <c r="D63" s="848" t="s">
        <v>25</v>
      </c>
      <c r="E63" s="849"/>
      <c r="F63" s="849"/>
      <c r="G63" s="849"/>
      <c r="H63" s="850"/>
    </row>
    <row r="64" spans="2:21" s="10" customFormat="1" ht="18" customHeight="1">
      <c r="B64" s="864"/>
      <c r="C64" s="187"/>
      <c r="D64" s="878"/>
      <c r="E64" s="879"/>
      <c r="F64" s="879"/>
      <c r="G64" s="879"/>
      <c r="H64" s="880"/>
    </row>
    <row r="65" spans="2:8" s="10" customFormat="1" ht="18" customHeight="1">
      <c r="B65" s="864"/>
      <c r="C65" s="185"/>
      <c r="D65" s="881"/>
      <c r="E65" s="882"/>
      <c r="F65" s="882"/>
      <c r="G65" s="882"/>
      <c r="H65" s="883"/>
    </row>
    <row r="66" spans="2:8" s="10" customFormat="1" ht="18" customHeight="1">
      <c r="B66" s="864"/>
      <c r="C66" s="185"/>
      <c r="D66" s="881"/>
      <c r="E66" s="882"/>
      <c r="F66" s="882"/>
      <c r="G66" s="882"/>
      <c r="H66" s="883"/>
    </row>
    <row r="67" spans="2:8" s="10" customFormat="1" ht="18" customHeight="1">
      <c r="B67" s="864"/>
      <c r="C67" s="185"/>
      <c r="D67" s="881"/>
      <c r="E67" s="882"/>
      <c r="F67" s="882"/>
      <c r="G67" s="882"/>
      <c r="H67" s="883"/>
    </row>
    <row r="68" spans="2:8" s="10" customFormat="1" ht="18" customHeight="1">
      <c r="B68" s="864"/>
      <c r="C68" s="185"/>
      <c r="D68" s="881"/>
      <c r="E68" s="882"/>
      <c r="F68" s="882"/>
      <c r="G68" s="882"/>
      <c r="H68" s="883"/>
    </row>
    <row r="69" spans="2:8" s="10" customFormat="1" ht="18" customHeight="1">
      <c r="B69" s="864"/>
      <c r="C69" s="185"/>
      <c r="D69" s="881"/>
      <c r="E69" s="882"/>
      <c r="F69" s="882"/>
      <c r="G69" s="882"/>
      <c r="H69" s="883"/>
    </row>
    <row r="70" spans="2:8" s="10" customFormat="1" ht="18" customHeight="1">
      <c r="B70" s="864"/>
      <c r="C70" s="185"/>
      <c r="D70" s="881"/>
      <c r="E70" s="882"/>
      <c r="F70" s="882"/>
      <c r="G70" s="882"/>
      <c r="H70" s="883"/>
    </row>
    <row r="71" spans="2:8" s="10" customFormat="1" ht="18" customHeight="1">
      <c r="B71" s="864"/>
      <c r="C71" s="185"/>
      <c r="D71" s="881"/>
      <c r="E71" s="882"/>
      <c r="F71" s="882"/>
      <c r="G71" s="882"/>
      <c r="H71" s="883"/>
    </row>
    <row r="72" spans="2:8" s="10" customFormat="1" ht="18" customHeight="1">
      <c r="B72" s="864"/>
      <c r="C72" s="185"/>
      <c r="D72" s="881"/>
      <c r="E72" s="882"/>
      <c r="F72" s="882"/>
      <c r="G72" s="882"/>
      <c r="H72" s="883"/>
    </row>
    <row r="73" spans="2:8" s="10" customFormat="1" ht="18" customHeight="1">
      <c r="B73" s="839"/>
      <c r="C73" s="186"/>
      <c r="D73" s="884"/>
      <c r="E73" s="885"/>
      <c r="F73" s="885"/>
      <c r="G73" s="885"/>
      <c r="H73" s="886"/>
    </row>
    <row r="74" spans="2:8" s="10" customFormat="1" ht="24.75" customHeight="1">
      <c r="B74" s="13"/>
    </row>
    <row r="75" spans="2:8" s="10" customFormat="1" ht="19.5" customHeight="1">
      <c r="B75" s="861" t="s">
        <v>348</v>
      </c>
      <c r="C75" s="862"/>
      <c r="D75" s="862"/>
      <c r="E75" s="862"/>
      <c r="F75" s="862"/>
      <c r="G75" s="862"/>
      <c r="H75" s="863"/>
    </row>
    <row r="76" spans="2:8" s="10" customFormat="1" ht="18" customHeight="1">
      <c r="B76" s="838" t="s">
        <v>0</v>
      </c>
      <c r="C76" s="865" t="s">
        <v>24</v>
      </c>
      <c r="D76" s="866"/>
      <c r="E76" s="867"/>
      <c r="F76" s="865" t="s">
        <v>24</v>
      </c>
      <c r="G76" s="866"/>
      <c r="H76" s="867"/>
    </row>
    <row r="77" spans="2:8" s="10" customFormat="1" ht="18" customHeight="1">
      <c r="B77" s="864"/>
      <c r="C77" s="868" t="s">
        <v>23</v>
      </c>
      <c r="D77" s="869"/>
      <c r="E77" s="870"/>
      <c r="F77" s="868" t="s">
        <v>22</v>
      </c>
      <c r="G77" s="869"/>
      <c r="H77" s="870"/>
    </row>
    <row r="78" spans="2:8" s="10" customFormat="1" ht="18" customHeight="1">
      <c r="B78" s="864"/>
      <c r="C78" s="871"/>
      <c r="D78" s="872"/>
      <c r="E78" s="803"/>
      <c r="F78" s="871"/>
      <c r="G78" s="872"/>
      <c r="H78" s="803"/>
    </row>
    <row r="79" spans="2:8" s="10" customFormat="1" ht="18" customHeight="1">
      <c r="B79" s="838" t="s">
        <v>21</v>
      </c>
      <c r="C79" s="840"/>
      <c r="D79" s="841"/>
      <c r="E79" s="841"/>
      <c r="F79" s="841"/>
      <c r="G79" s="844" t="s">
        <v>53</v>
      </c>
      <c r="H79" s="846"/>
    </row>
    <row r="80" spans="2:8" s="10" customFormat="1" ht="18" customHeight="1">
      <c r="B80" s="839"/>
      <c r="C80" s="842"/>
      <c r="D80" s="843"/>
      <c r="E80" s="843"/>
      <c r="F80" s="843"/>
      <c r="G80" s="845"/>
      <c r="H80" s="847"/>
    </row>
    <row r="81" spans="2:8" s="10" customFormat="1" ht="18" customHeight="1">
      <c r="B81" s="826" t="s">
        <v>20</v>
      </c>
      <c r="C81" s="189" t="s">
        <v>18</v>
      </c>
      <c r="D81" s="848" t="s">
        <v>27</v>
      </c>
      <c r="E81" s="849"/>
      <c r="F81" s="849"/>
      <c r="G81" s="849"/>
      <c r="H81" s="850"/>
    </row>
    <row r="82" spans="2:8" s="10" customFormat="1" ht="18" customHeight="1">
      <c r="B82" s="827"/>
      <c r="C82" s="187"/>
      <c r="D82" s="851"/>
      <c r="E82" s="832"/>
      <c r="F82" s="832"/>
      <c r="G82" s="832"/>
      <c r="H82" s="833"/>
    </row>
    <row r="83" spans="2:8" s="10" customFormat="1" ht="18" customHeight="1">
      <c r="B83" s="827"/>
      <c r="C83" s="185"/>
      <c r="D83" s="852"/>
      <c r="E83" s="853"/>
      <c r="F83" s="853"/>
      <c r="G83" s="853"/>
      <c r="H83" s="854"/>
    </row>
    <row r="84" spans="2:8" s="10" customFormat="1" ht="18" customHeight="1">
      <c r="B84" s="827"/>
      <c r="C84" s="185"/>
      <c r="D84" s="855"/>
      <c r="E84" s="834"/>
      <c r="F84" s="834"/>
      <c r="G84" s="834"/>
      <c r="H84" s="835"/>
    </row>
    <row r="85" spans="2:8" s="10" customFormat="1" ht="18" customHeight="1">
      <c r="B85" s="827"/>
      <c r="C85" s="185"/>
      <c r="D85" s="855"/>
      <c r="E85" s="834"/>
      <c r="F85" s="834"/>
      <c r="G85" s="834"/>
      <c r="H85" s="835"/>
    </row>
    <row r="86" spans="2:8" s="10" customFormat="1" ht="18" customHeight="1">
      <c r="B86" s="827"/>
      <c r="C86" s="185"/>
      <c r="D86" s="856"/>
      <c r="E86" s="857"/>
      <c r="F86" s="857"/>
      <c r="G86" s="857"/>
      <c r="H86" s="858"/>
    </row>
    <row r="87" spans="2:8" s="10" customFormat="1" ht="18" customHeight="1">
      <c r="B87" s="827"/>
      <c r="C87" s="185"/>
      <c r="D87" s="855"/>
      <c r="E87" s="834"/>
      <c r="F87" s="834"/>
      <c r="G87" s="834"/>
      <c r="H87" s="835"/>
    </row>
    <row r="88" spans="2:8" s="10" customFormat="1" ht="18" customHeight="1">
      <c r="B88" s="827"/>
      <c r="C88" s="185"/>
      <c r="D88" s="855"/>
      <c r="E88" s="834"/>
      <c r="F88" s="834"/>
      <c r="G88" s="834"/>
      <c r="H88" s="835"/>
    </row>
    <row r="89" spans="2:8" s="10" customFormat="1" ht="18" customHeight="1">
      <c r="B89" s="827"/>
      <c r="C89" s="185"/>
      <c r="D89" s="855"/>
      <c r="E89" s="834"/>
      <c r="F89" s="834"/>
      <c r="G89" s="859"/>
      <c r="H89" s="835"/>
    </row>
    <row r="90" spans="2:8" s="10" customFormat="1" ht="18" customHeight="1">
      <c r="B90" s="827"/>
      <c r="C90" s="185"/>
      <c r="D90" s="856"/>
      <c r="E90" s="857"/>
      <c r="F90" s="857"/>
      <c r="G90" s="857"/>
      <c r="H90" s="858"/>
    </row>
    <row r="91" spans="2:8" s="10" customFormat="1" ht="18" customHeight="1">
      <c r="B91" s="828"/>
      <c r="C91" s="186"/>
      <c r="D91" s="860"/>
      <c r="E91" s="836"/>
      <c r="F91" s="836"/>
      <c r="G91" s="836"/>
      <c r="H91" s="837"/>
    </row>
    <row r="92" spans="2:8" s="10" customFormat="1" ht="18" customHeight="1">
      <c r="B92" s="826" t="s">
        <v>116</v>
      </c>
      <c r="C92" s="189" t="s">
        <v>18</v>
      </c>
      <c r="D92" s="829" t="s">
        <v>26</v>
      </c>
      <c r="E92" s="830"/>
      <c r="F92" s="830"/>
      <c r="G92" s="830"/>
      <c r="H92" s="831"/>
    </row>
    <row r="93" spans="2:8" s="10" customFormat="1" ht="18" customHeight="1">
      <c r="B93" s="827"/>
      <c r="C93" s="191"/>
      <c r="D93" s="832"/>
      <c r="E93" s="832"/>
      <c r="F93" s="832"/>
      <c r="G93" s="832"/>
      <c r="H93" s="833"/>
    </row>
    <row r="94" spans="2:8" s="10" customFormat="1" ht="18" customHeight="1">
      <c r="B94" s="827"/>
      <c r="C94" s="192"/>
      <c r="D94" s="834"/>
      <c r="E94" s="834"/>
      <c r="F94" s="834"/>
      <c r="G94" s="834"/>
      <c r="H94" s="835"/>
    </row>
    <row r="95" spans="2:8" s="10" customFormat="1" ht="18" customHeight="1">
      <c r="B95" s="827"/>
      <c r="C95" s="192"/>
      <c r="D95" s="834"/>
      <c r="E95" s="834"/>
      <c r="F95" s="834"/>
      <c r="G95" s="834"/>
      <c r="H95" s="835"/>
    </row>
    <row r="96" spans="2:8" s="10" customFormat="1" ht="18" customHeight="1">
      <c r="B96" s="827"/>
      <c r="C96" s="192"/>
      <c r="D96" s="834"/>
      <c r="E96" s="834"/>
      <c r="F96" s="834"/>
      <c r="G96" s="834"/>
      <c r="H96" s="835"/>
    </row>
    <row r="97" spans="2:21" s="10" customFormat="1" ht="18" customHeight="1">
      <c r="B97" s="827"/>
      <c r="C97" s="192"/>
      <c r="D97" s="834"/>
      <c r="E97" s="834"/>
      <c r="F97" s="834"/>
      <c r="G97" s="834"/>
      <c r="H97" s="835"/>
    </row>
    <row r="98" spans="2:21" s="10" customFormat="1" ht="18" customHeight="1">
      <c r="B98" s="827"/>
      <c r="C98" s="192"/>
      <c r="D98" s="834"/>
      <c r="E98" s="834"/>
      <c r="F98" s="834"/>
      <c r="G98" s="834"/>
      <c r="H98" s="835"/>
    </row>
    <row r="99" spans="2:21" s="10" customFormat="1" ht="18" customHeight="1">
      <c r="B99" s="828"/>
      <c r="C99" s="193"/>
      <c r="D99" s="836"/>
      <c r="E99" s="836"/>
      <c r="F99" s="836"/>
      <c r="G99" s="836"/>
      <c r="H99" s="837"/>
    </row>
    <row r="100" spans="2:21" ht="6" customHeight="1"/>
    <row r="101" spans="2:21" ht="18.95" customHeight="1">
      <c r="B101" s="888" t="s">
        <v>41</v>
      </c>
      <c r="C101" s="888"/>
      <c r="D101" s="888"/>
      <c r="E101" s="888"/>
      <c r="F101" s="888"/>
      <c r="G101" s="888"/>
      <c r="H101" s="888"/>
      <c r="I101" s="244" t="s">
        <v>176</v>
      </c>
      <c r="J101" s="6"/>
      <c r="K101" s="6"/>
      <c r="L101" s="6"/>
      <c r="M101" s="6"/>
      <c r="N101" s="6"/>
      <c r="O101" s="6"/>
      <c r="P101" s="6"/>
      <c r="Q101" s="6"/>
      <c r="R101" s="6"/>
      <c r="S101" s="6"/>
      <c r="T101" s="6"/>
      <c r="U101" s="6"/>
    </row>
    <row r="102" spans="2:21" ht="18.95" customHeight="1">
      <c r="B102" s="889"/>
      <c r="C102" s="889"/>
      <c r="D102" s="889"/>
      <c r="E102" s="889"/>
      <c r="F102" s="889"/>
      <c r="G102" s="889"/>
      <c r="H102" s="889"/>
      <c r="I102" s="213" t="s">
        <v>153</v>
      </c>
      <c r="J102" s="6"/>
      <c r="K102" s="6"/>
      <c r="L102" s="6"/>
      <c r="M102" s="6"/>
      <c r="N102" s="6"/>
      <c r="O102" s="6"/>
      <c r="P102" s="6"/>
      <c r="Q102" s="6"/>
      <c r="R102" s="6"/>
      <c r="S102" s="6"/>
      <c r="T102" s="6"/>
      <c r="U102" s="6"/>
    </row>
    <row r="103" spans="2:21" ht="13.5" customHeight="1" thickBot="1">
      <c r="B103" s="890" t="s">
        <v>300</v>
      </c>
      <c r="C103" s="890"/>
      <c r="D103" s="890"/>
      <c r="E103" s="890"/>
      <c r="F103" s="890"/>
      <c r="H103" s="8"/>
    </row>
    <row r="104" spans="2:21" s="10" customFormat="1" ht="20.25" customHeight="1">
      <c r="B104" s="891" t="s">
        <v>301</v>
      </c>
      <c r="C104" s="892"/>
      <c r="D104" s="895"/>
      <c r="E104" s="895"/>
      <c r="F104" s="895"/>
      <c r="G104" s="895"/>
      <c r="H104" s="896"/>
    </row>
    <row r="105" spans="2:21" s="10" customFormat="1" ht="24.75" customHeight="1" thickBot="1">
      <c r="B105" s="893"/>
      <c r="C105" s="894"/>
      <c r="D105" s="897"/>
      <c r="E105" s="897"/>
      <c r="F105" s="897"/>
      <c r="G105" s="897"/>
      <c r="H105" s="898"/>
    </row>
    <row r="106" spans="2:21" s="10" customFormat="1" ht="8.25" customHeight="1">
      <c r="B106" s="13"/>
    </row>
    <row r="107" spans="2:21" s="10" customFormat="1" ht="19.5" customHeight="1">
      <c r="B107" s="861" t="s">
        <v>55</v>
      </c>
      <c r="C107" s="862"/>
      <c r="D107" s="862"/>
      <c r="E107" s="862"/>
      <c r="F107" s="862"/>
      <c r="G107" s="862"/>
      <c r="H107" s="863"/>
    </row>
    <row r="108" spans="2:21" s="10" customFormat="1" ht="17.25" customHeight="1">
      <c r="B108" s="838" t="s">
        <v>0</v>
      </c>
      <c r="C108" s="865" t="s">
        <v>24</v>
      </c>
      <c r="D108" s="866"/>
      <c r="E108" s="867"/>
      <c r="F108" s="865" t="s">
        <v>24</v>
      </c>
      <c r="G108" s="866"/>
      <c r="H108" s="867"/>
    </row>
    <row r="109" spans="2:21" s="10" customFormat="1" ht="17.25" customHeight="1">
      <c r="B109" s="864"/>
      <c r="C109" s="824" t="s">
        <v>23</v>
      </c>
      <c r="D109" s="887"/>
      <c r="E109" s="825"/>
      <c r="F109" s="868" t="s">
        <v>22</v>
      </c>
      <c r="G109" s="869"/>
      <c r="H109" s="870"/>
    </row>
    <row r="110" spans="2:21" s="10" customFormat="1" ht="18" customHeight="1">
      <c r="B110" s="864"/>
      <c r="C110" s="871"/>
      <c r="D110" s="872"/>
      <c r="E110" s="803"/>
      <c r="F110" s="871"/>
      <c r="G110" s="872"/>
      <c r="H110" s="803"/>
    </row>
    <row r="111" spans="2:21" s="10" customFormat="1" ht="18" customHeight="1">
      <c r="B111" s="838" t="s">
        <v>21</v>
      </c>
      <c r="C111" s="778"/>
      <c r="D111" s="873"/>
      <c r="E111" s="873"/>
      <c r="F111" s="873"/>
      <c r="G111" s="873"/>
      <c r="H111" s="874"/>
    </row>
    <row r="112" spans="2:21" s="10" customFormat="1" ht="18" customHeight="1">
      <c r="B112" s="839"/>
      <c r="C112" s="875"/>
      <c r="D112" s="876"/>
      <c r="E112" s="876"/>
      <c r="F112" s="876"/>
      <c r="G112" s="876"/>
      <c r="H112" s="877"/>
    </row>
    <row r="113" spans="2:8" s="10" customFormat="1" ht="18" customHeight="1">
      <c r="B113" s="827" t="s">
        <v>20</v>
      </c>
      <c r="C113" s="188" t="s">
        <v>19</v>
      </c>
      <c r="D113" s="848" t="s">
        <v>25</v>
      </c>
      <c r="E113" s="849"/>
      <c r="F113" s="849"/>
      <c r="G113" s="849"/>
      <c r="H113" s="850"/>
    </row>
    <row r="114" spans="2:8" s="10" customFormat="1" ht="18" customHeight="1">
      <c r="B114" s="864"/>
      <c r="C114" s="187"/>
      <c r="D114" s="878"/>
      <c r="E114" s="879"/>
      <c r="F114" s="879"/>
      <c r="G114" s="879"/>
      <c r="H114" s="880"/>
    </row>
    <row r="115" spans="2:8" s="10" customFormat="1" ht="18" customHeight="1">
      <c r="B115" s="864"/>
      <c r="C115" s="185"/>
      <c r="D115" s="881"/>
      <c r="E115" s="882"/>
      <c r="F115" s="882"/>
      <c r="G115" s="882"/>
      <c r="H115" s="883"/>
    </row>
    <row r="116" spans="2:8" s="10" customFormat="1" ht="18" customHeight="1">
      <c r="B116" s="864"/>
      <c r="C116" s="185"/>
      <c r="D116" s="881"/>
      <c r="E116" s="882"/>
      <c r="F116" s="882"/>
      <c r="G116" s="882"/>
      <c r="H116" s="883"/>
    </row>
    <row r="117" spans="2:8" s="10" customFormat="1" ht="18" customHeight="1">
      <c r="B117" s="864"/>
      <c r="C117" s="185"/>
      <c r="D117" s="881"/>
      <c r="E117" s="882"/>
      <c r="F117" s="882"/>
      <c r="G117" s="882"/>
      <c r="H117" s="883"/>
    </row>
    <row r="118" spans="2:8" s="10" customFormat="1" ht="18" customHeight="1">
      <c r="B118" s="864"/>
      <c r="C118" s="185"/>
      <c r="D118" s="881"/>
      <c r="E118" s="882"/>
      <c r="F118" s="882"/>
      <c r="G118" s="882"/>
      <c r="H118" s="883"/>
    </row>
    <row r="119" spans="2:8" s="10" customFormat="1" ht="18" customHeight="1">
      <c r="B119" s="864"/>
      <c r="C119" s="185"/>
      <c r="D119" s="881"/>
      <c r="E119" s="882"/>
      <c r="F119" s="882"/>
      <c r="G119" s="882"/>
      <c r="H119" s="883"/>
    </row>
    <row r="120" spans="2:8" s="10" customFormat="1" ht="18" customHeight="1">
      <c r="B120" s="864"/>
      <c r="C120" s="185"/>
      <c r="D120" s="881"/>
      <c r="E120" s="882"/>
      <c r="F120" s="882"/>
      <c r="G120" s="882"/>
      <c r="H120" s="883"/>
    </row>
    <row r="121" spans="2:8" s="10" customFormat="1" ht="18" customHeight="1">
      <c r="B121" s="864"/>
      <c r="C121" s="185"/>
      <c r="D121" s="881"/>
      <c r="E121" s="882"/>
      <c r="F121" s="882"/>
      <c r="G121" s="882"/>
      <c r="H121" s="883"/>
    </row>
    <row r="122" spans="2:8" s="10" customFormat="1" ht="18" customHeight="1">
      <c r="B122" s="864"/>
      <c r="C122" s="185"/>
      <c r="D122" s="881"/>
      <c r="E122" s="882"/>
      <c r="F122" s="882"/>
      <c r="G122" s="882"/>
      <c r="H122" s="883"/>
    </row>
    <row r="123" spans="2:8" s="10" customFormat="1" ht="18" customHeight="1">
      <c r="B123" s="839"/>
      <c r="C123" s="186"/>
      <c r="D123" s="884"/>
      <c r="E123" s="885"/>
      <c r="F123" s="885"/>
      <c r="G123" s="885"/>
      <c r="H123" s="886"/>
    </row>
    <row r="124" spans="2:8" s="10" customFormat="1" ht="24.75" customHeight="1">
      <c r="B124" s="13"/>
    </row>
    <row r="125" spans="2:8" s="10" customFormat="1" ht="19.5" customHeight="1">
      <c r="B125" s="861" t="s">
        <v>348</v>
      </c>
      <c r="C125" s="862"/>
      <c r="D125" s="862"/>
      <c r="E125" s="862"/>
      <c r="F125" s="862"/>
      <c r="G125" s="862"/>
      <c r="H125" s="863"/>
    </row>
    <row r="126" spans="2:8" s="10" customFormat="1" ht="18" customHeight="1">
      <c r="B126" s="838" t="s">
        <v>0</v>
      </c>
      <c r="C126" s="865" t="s">
        <v>24</v>
      </c>
      <c r="D126" s="866"/>
      <c r="E126" s="867"/>
      <c r="F126" s="865" t="s">
        <v>24</v>
      </c>
      <c r="G126" s="866"/>
      <c r="H126" s="867"/>
    </row>
    <row r="127" spans="2:8" s="10" customFormat="1" ht="18" customHeight="1">
      <c r="B127" s="864"/>
      <c r="C127" s="868" t="s">
        <v>23</v>
      </c>
      <c r="D127" s="869"/>
      <c r="E127" s="870"/>
      <c r="F127" s="868" t="s">
        <v>22</v>
      </c>
      <c r="G127" s="869"/>
      <c r="H127" s="870"/>
    </row>
    <row r="128" spans="2:8" s="10" customFormat="1" ht="18" customHeight="1">
      <c r="B128" s="864"/>
      <c r="C128" s="871"/>
      <c r="D128" s="872"/>
      <c r="E128" s="803"/>
      <c r="F128" s="871"/>
      <c r="G128" s="872"/>
      <c r="H128" s="803"/>
    </row>
    <row r="129" spans="2:8" s="10" customFormat="1" ht="18" customHeight="1">
      <c r="B129" s="838" t="s">
        <v>21</v>
      </c>
      <c r="C129" s="840"/>
      <c r="D129" s="841"/>
      <c r="E129" s="841"/>
      <c r="F129" s="841"/>
      <c r="G129" s="844" t="s">
        <v>53</v>
      </c>
      <c r="H129" s="846"/>
    </row>
    <row r="130" spans="2:8" s="10" customFormat="1" ht="18" customHeight="1">
      <c r="B130" s="839"/>
      <c r="C130" s="842"/>
      <c r="D130" s="843"/>
      <c r="E130" s="843"/>
      <c r="F130" s="843"/>
      <c r="G130" s="845"/>
      <c r="H130" s="847"/>
    </row>
    <row r="131" spans="2:8" s="10" customFormat="1" ht="18" customHeight="1">
      <c r="B131" s="826" t="s">
        <v>20</v>
      </c>
      <c r="C131" s="189" t="s">
        <v>18</v>
      </c>
      <c r="D131" s="848" t="s">
        <v>27</v>
      </c>
      <c r="E131" s="849"/>
      <c r="F131" s="849"/>
      <c r="G131" s="849"/>
      <c r="H131" s="850"/>
    </row>
    <row r="132" spans="2:8" s="10" customFormat="1" ht="18" customHeight="1">
      <c r="B132" s="827"/>
      <c r="C132" s="187"/>
      <c r="D132" s="851"/>
      <c r="E132" s="832"/>
      <c r="F132" s="832"/>
      <c r="G132" s="832"/>
      <c r="H132" s="833"/>
    </row>
    <row r="133" spans="2:8" s="10" customFormat="1" ht="18" customHeight="1">
      <c r="B133" s="827"/>
      <c r="C133" s="185"/>
      <c r="D133" s="852"/>
      <c r="E133" s="853"/>
      <c r="F133" s="853"/>
      <c r="G133" s="853"/>
      <c r="H133" s="854"/>
    </row>
    <row r="134" spans="2:8" s="10" customFormat="1" ht="18" customHeight="1">
      <c r="B134" s="827"/>
      <c r="C134" s="185"/>
      <c r="D134" s="855"/>
      <c r="E134" s="834"/>
      <c r="F134" s="834"/>
      <c r="G134" s="834"/>
      <c r="H134" s="835"/>
    </row>
    <row r="135" spans="2:8" s="10" customFormat="1" ht="18" customHeight="1">
      <c r="B135" s="827"/>
      <c r="C135" s="185"/>
      <c r="D135" s="855"/>
      <c r="E135" s="834"/>
      <c r="F135" s="834"/>
      <c r="G135" s="834"/>
      <c r="H135" s="835"/>
    </row>
    <row r="136" spans="2:8" s="10" customFormat="1" ht="18" customHeight="1">
      <c r="B136" s="827"/>
      <c r="C136" s="185"/>
      <c r="D136" s="856"/>
      <c r="E136" s="857"/>
      <c r="F136" s="857"/>
      <c r="G136" s="857"/>
      <c r="H136" s="858"/>
    </row>
    <row r="137" spans="2:8" s="10" customFormat="1" ht="18" customHeight="1">
      <c r="B137" s="827"/>
      <c r="C137" s="185"/>
      <c r="D137" s="855"/>
      <c r="E137" s="834"/>
      <c r="F137" s="834"/>
      <c r="G137" s="834"/>
      <c r="H137" s="835"/>
    </row>
    <row r="138" spans="2:8" s="10" customFormat="1" ht="18" customHeight="1">
      <c r="B138" s="827"/>
      <c r="C138" s="185"/>
      <c r="D138" s="855"/>
      <c r="E138" s="834"/>
      <c r="F138" s="834"/>
      <c r="G138" s="834"/>
      <c r="H138" s="835"/>
    </row>
    <row r="139" spans="2:8" s="10" customFormat="1" ht="18" customHeight="1">
      <c r="B139" s="827"/>
      <c r="C139" s="185"/>
      <c r="D139" s="855"/>
      <c r="E139" s="834"/>
      <c r="F139" s="834"/>
      <c r="G139" s="859"/>
      <c r="H139" s="835"/>
    </row>
    <row r="140" spans="2:8" s="10" customFormat="1" ht="18" customHeight="1">
      <c r="B140" s="827"/>
      <c r="C140" s="185"/>
      <c r="D140" s="856"/>
      <c r="E140" s="857"/>
      <c r="F140" s="857"/>
      <c r="G140" s="857"/>
      <c r="H140" s="858"/>
    </row>
    <row r="141" spans="2:8" s="10" customFormat="1" ht="18" customHeight="1">
      <c r="B141" s="828"/>
      <c r="C141" s="186"/>
      <c r="D141" s="860"/>
      <c r="E141" s="836"/>
      <c r="F141" s="836"/>
      <c r="G141" s="836"/>
      <c r="H141" s="837"/>
    </row>
    <row r="142" spans="2:8" s="10" customFormat="1" ht="18" customHeight="1">
      <c r="B142" s="826" t="s">
        <v>116</v>
      </c>
      <c r="C142" s="189" t="s">
        <v>18</v>
      </c>
      <c r="D142" s="829" t="s">
        <v>26</v>
      </c>
      <c r="E142" s="830"/>
      <c r="F142" s="830"/>
      <c r="G142" s="830"/>
      <c r="H142" s="831"/>
    </row>
    <row r="143" spans="2:8" s="10" customFormat="1" ht="18" customHeight="1">
      <c r="B143" s="827"/>
      <c r="C143" s="191"/>
      <c r="D143" s="832"/>
      <c r="E143" s="832"/>
      <c r="F143" s="832"/>
      <c r="G143" s="832"/>
      <c r="H143" s="833"/>
    </row>
    <row r="144" spans="2:8" s="10" customFormat="1" ht="18" customHeight="1">
      <c r="B144" s="827"/>
      <c r="C144" s="192"/>
      <c r="D144" s="834"/>
      <c r="E144" s="834"/>
      <c r="F144" s="834"/>
      <c r="G144" s="834"/>
      <c r="H144" s="835"/>
    </row>
    <row r="145" spans="2:21" s="10" customFormat="1" ht="18" customHeight="1">
      <c r="B145" s="827"/>
      <c r="C145" s="192"/>
      <c r="D145" s="834"/>
      <c r="E145" s="834"/>
      <c r="F145" s="834"/>
      <c r="G145" s="834"/>
      <c r="H145" s="835"/>
    </row>
    <row r="146" spans="2:21" s="10" customFormat="1" ht="18" customHeight="1">
      <c r="B146" s="827"/>
      <c r="C146" s="192"/>
      <c r="D146" s="834"/>
      <c r="E146" s="834"/>
      <c r="F146" s="834"/>
      <c r="G146" s="834"/>
      <c r="H146" s="835"/>
    </row>
    <row r="147" spans="2:21" s="10" customFormat="1" ht="18" customHeight="1">
      <c r="B147" s="827"/>
      <c r="C147" s="192"/>
      <c r="D147" s="834"/>
      <c r="E147" s="834"/>
      <c r="F147" s="834"/>
      <c r="G147" s="834"/>
      <c r="H147" s="835"/>
    </row>
    <row r="148" spans="2:21" s="10" customFormat="1" ht="18" customHeight="1">
      <c r="B148" s="827"/>
      <c r="C148" s="192"/>
      <c r="D148" s="834"/>
      <c r="E148" s="834"/>
      <c r="F148" s="834"/>
      <c r="G148" s="834"/>
      <c r="H148" s="835"/>
    </row>
    <row r="149" spans="2:21" s="10" customFormat="1" ht="18" customHeight="1">
      <c r="B149" s="828"/>
      <c r="C149" s="193"/>
      <c r="D149" s="836"/>
      <c r="E149" s="836"/>
      <c r="F149" s="836"/>
      <c r="G149" s="836"/>
      <c r="H149" s="837"/>
    </row>
    <row r="150" spans="2:21" ht="6" customHeight="1"/>
    <row r="151" spans="2:21" ht="18.95" customHeight="1">
      <c r="B151" s="888" t="s">
        <v>41</v>
      </c>
      <c r="C151" s="888"/>
      <c r="D151" s="888"/>
      <c r="E151" s="888"/>
      <c r="F151" s="888"/>
      <c r="G151" s="888"/>
      <c r="H151" s="888"/>
      <c r="I151" s="244" t="s">
        <v>176</v>
      </c>
      <c r="J151" s="6"/>
      <c r="K151" s="6"/>
      <c r="L151" s="6"/>
      <c r="M151" s="6"/>
      <c r="N151" s="6"/>
      <c r="O151" s="6"/>
      <c r="P151" s="6"/>
      <c r="Q151" s="6"/>
      <c r="R151" s="6"/>
      <c r="S151" s="6"/>
      <c r="T151" s="6"/>
      <c r="U151" s="6"/>
    </row>
    <row r="152" spans="2:21" ht="18.95" customHeight="1">
      <c r="B152" s="889"/>
      <c r="C152" s="889"/>
      <c r="D152" s="889"/>
      <c r="E152" s="889"/>
      <c r="F152" s="889"/>
      <c r="G152" s="889"/>
      <c r="H152" s="889"/>
      <c r="I152" s="213" t="s">
        <v>153</v>
      </c>
      <c r="J152" s="6"/>
      <c r="K152" s="6"/>
      <c r="L152" s="6"/>
      <c r="M152" s="6"/>
      <c r="N152" s="6"/>
      <c r="O152" s="6"/>
      <c r="P152" s="6"/>
      <c r="Q152" s="6"/>
      <c r="R152" s="6"/>
      <c r="S152" s="6"/>
      <c r="T152" s="6"/>
      <c r="U152" s="6"/>
    </row>
    <row r="153" spans="2:21" ht="13.5" customHeight="1" thickBot="1">
      <c r="B153" s="890" t="s">
        <v>300</v>
      </c>
      <c r="C153" s="890"/>
      <c r="D153" s="890"/>
      <c r="E153" s="890"/>
      <c r="F153" s="890"/>
      <c r="H153" s="8"/>
    </row>
    <row r="154" spans="2:21" s="10" customFormat="1" ht="20.25" customHeight="1">
      <c r="B154" s="891" t="s">
        <v>301</v>
      </c>
      <c r="C154" s="892"/>
      <c r="D154" s="895"/>
      <c r="E154" s="895"/>
      <c r="F154" s="895"/>
      <c r="G154" s="895"/>
      <c r="H154" s="896"/>
    </row>
    <row r="155" spans="2:21" s="10" customFormat="1" ht="24.75" customHeight="1" thickBot="1">
      <c r="B155" s="893"/>
      <c r="C155" s="894"/>
      <c r="D155" s="897"/>
      <c r="E155" s="897"/>
      <c r="F155" s="897"/>
      <c r="G155" s="897"/>
      <c r="H155" s="898"/>
    </row>
    <row r="156" spans="2:21" s="10" customFormat="1" ht="8.25" customHeight="1">
      <c r="B156" s="13"/>
    </row>
    <row r="157" spans="2:21" s="10" customFormat="1" ht="19.5" customHeight="1">
      <c r="B157" s="861" t="s">
        <v>55</v>
      </c>
      <c r="C157" s="862"/>
      <c r="D157" s="862"/>
      <c r="E157" s="862"/>
      <c r="F157" s="862"/>
      <c r="G157" s="862"/>
      <c r="H157" s="863"/>
    </row>
    <row r="158" spans="2:21" s="10" customFormat="1" ht="17.25" customHeight="1">
      <c r="B158" s="838" t="s">
        <v>0</v>
      </c>
      <c r="C158" s="865" t="s">
        <v>24</v>
      </c>
      <c r="D158" s="866"/>
      <c r="E158" s="867"/>
      <c r="F158" s="865" t="s">
        <v>24</v>
      </c>
      <c r="G158" s="866"/>
      <c r="H158" s="867"/>
    </row>
    <row r="159" spans="2:21" s="10" customFormat="1" ht="17.25" customHeight="1">
      <c r="B159" s="864"/>
      <c r="C159" s="824" t="s">
        <v>23</v>
      </c>
      <c r="D159" s="887"/>
      <c r="E159" s="825"/>
      <c r="F159" s="868" t="s">
        <v>22</v>
      </c>
      <c r="G159" s="869"/>
      <c r="H159" s="870"/>
    </row>
    <row r="160" spans="2:21" s="10" customFormat="1" ht="18" customHeight="1">
      <c r="B160" s="864"/>
      <c r="C160" s="871"/>
      <c r="D160" s="872"/>
      <c r="E160" s="803"/>
      <c r="F160" s="871"/>
      <c r="G160" s="872"/>
      <c r="H160" s="803"/>
    </row>
    <row r="161" spans="2:8" s="10" customFormat="1" ht="18" customHeight="1">
      <c r="B161" s="838" t="s">
        <v>21</v>
      </c>
      <c r="C161" s="778"/>
      <c r="D161" s="873"/>
      <c r="E161" s="873"/>
      <c r="F161" s="873"/>
      <c r="G161" s="873"/>
      <c r="H161" s="874"/>
    </row>
    <row r="162" spans="2:8" s="10" customFormat="1" ht="18" customHeight="1">
      <c r="B162" s="839"/>
      <c r="C162" s="875"/>
      <c r="D162" s="876"/>
      <c r="E162" s="876"/>
      <c r="F162" s="876"/>
      <c r="G162" s="876"/>
      <c r="H162" s="877"/>
    </row>
    <row r="163" spans="2:8" s="10" customFormat="1" ht="18" customHeight="1">
      <c r="B163" s="827" t="s">
        <v>20</v>
      </c>
      <c r="C163" s="188" t="s">
        <v>19</v>
      </c>
      <c r="D163" s="848" t="s">
        <v>25</v>
      </c>
      <c r="E163" s="849"/>
      <c r="F163" s="849"/>
      <c r="G163" s="849"/>
      <c r="H163" s="850"/>
    </row>
    <row r="164" spans="2:8" s="10" customFormat="1" ht="18" customHeight="1">
      <c r="B164" s="864"/>
      <c r="C164" s="187"/>
      <c r="D164" s="878"/>
      <c r="E164" s="879"/>
      <c r="F164" s="879"/>
      <c r="G164" s="879"/>
      <c r="H164" s="880"/>
    </row>
    <row r="165" spans="2:8" s="10" customFormat="1" ht="18" customHeight="1">
      <c r="B165" s="864"/>
      <c r="C165" s="185"/>
      <c r="D165" s="881"/>
      <c r="E165" s="882"/>
      <c r="F165" s="882"/>
      <c r="G165" s="882"/>
      <c r="H165" s="883"/>
    </row>
    <row r="166" spans="2:8" s="10" customFormat="1" ht="18" customHeight="1">
      <c r="B166" s="864"/>
      <c r="C166" s="185"/>
      <c r="D166" s="881"/>
      <c r="E166" s="882"/>
      <c r="F166" s="882"/>
      <c r="G166" s="882"/>
      <c r="H166" s="883"/>
    </row>
    <row r="167" spans="2:8" s="10" customFormat="1" ht="18" customHeight="1">
      <c r="B167" s="864"/>
      <c r="C167" s="185"/>
      <c r="D167" s="881"/>
      <c r="E167" s="882"/>
      <c r="F167" s="882"/>
      <c r="G167" s="882"/>
      <c r="H167" s="883"/>
    </row>
    <row r="168" spans="2:8" s="10" customFormat="1" ht="18" customHeight="1">
      <c r="B168" s="864"/>
      <c r="C168" s="185"/>
      <c r="D168" s="881"/>
      <c r="E168" s="882"/>
      <c r="F168" s="882"/>
      <c r="G168" s="882"/>
      <c r="H168" s="883"/>
    </row>
    <row r="169" spans="2:8" s="10" customFormat="1" ht="18" customHeight="1">
      <c r="B169" s="864"/>
      <c r="C169" s="185"/>
      <c r="D169" s="881"/>
      <c r="E169" s="882"/>
      <c r="F169" s="882"/>
      <c r="G169" s="882"/>
      <c r="H169" s="883"/>
    </row>
    <row r="170" spans="2:8" s="10" customFormat="1" ht="18" customHeight="1">
      <c r="B170" s="864"/>
      <c r="C170" s="185"/>
      <c r="D170" s="881"/>
      <c r="E170" s="882"/>
      <c r="F170" s="882"/>
      <c r="G170" s="882"/>
      <c r="H170" s="883"/>
    </row>
    <row r="171" spans="2:8" s="10" customFormat="1" ht="18" customHeight="1">
      <c r="B171" s="864"/>
      <c r="C171" s="185"/>
      <c r="D171" s="881"/>
      <c r="E171" s="882"/>
      <c r="F171" s="882"/>
      <c r="G171" s="882"/>
      <c r="H171" s="883"/>
    </row>
    <row r="172" spans="2:8" s="10" customFormat="1" ht="18" customHeight="1">
      <c r="B172" s="864"/>
      <c r="C172" s="185"/>
      <c r="D172" s="881"/>
      <c r="E172" s="882"/>
      <c r="F172" s="882"/>
      <c r="G172" s="882"/>
      <c r="H172" s="883"/>
    </row>
    <row r="173" spans="2:8" s="10" customFormat="1" ht="18" customHeight="1">
      <c r="B173" s="839"/>
      <c r="C173" s="186"/>
      <c r="D173" s="884"/>
      <c r="E173" s="885"/>
      <c r="F173" s="885"/>
      <c r="G173" s="885"/>
      <c r="H173" s="886"/>
    </row>
    <row r="174" spans="2:8" s="10" customFormat="1" ht="24.75" customHeight="1">
      <c r="B174" s="13"/>
    </row>
    <row r="175" spans="2:8" s="10" customFormat="1" ht="19.5" customHeight="1">
      <c r="B175" s="861" t="s">
        <v>348</v>
      </c>
      <c r="C175" s="862"/>
      <c r="D175" s="862"/>
      <c r="E175" s="862"/>
      <c r="F175" s="862"/>
      <c r="G175" s="862"/>
      <c r="H175" s="863"/>
    </row>
    <row r="176" spans="2:8" s="10" customFormat="1" ht="18" customHeight="1">
      <c r="B176" s="838" t="s">
        <v>0</v>
      </c>
      <c r="C176" s="865" t="s">
        <v>24</v>
      </c>
      <c r="D176" s="866"/>
      <c r="E176" s="867"/>
      <c r="F176" s="865" t="s">
        <v>24</v>
      </c>
      <c r="G176" s="866"/>
      <c r="H176" s="867"/>
    </row>
    <row r="177" spans="2:8" s="10" customFormat="1" ht="18" customHeight="1">
      <c r="B177" s="864"/>
      <c r="C177" s="868" t="s">
        <v>23</v>
      </c>
      <c r="D177" s="869"/>
      <c r="E177" s="870"/>
      <c r="F177" s="868" t="s">
        <v>22</v>
      </c>
      <c r="G177" s="869"/>
      <c r="H177" s="870"/>
    </row>
    <row r="178" spans="2:8" s="10" customFormat="1" ht="18" customHeight="1">
      <c r="B178" s="864"/>
      <c r="C178" s="871"/>
      <c r="D178" s="872"/>
      <c r="E178" s="803"/>
      <c r="F178" s="871"/>
      <c r="G178" s="872"/>
      <c r="H178" s="803"/>
    </row>
    <row r="179" spans="2:8" s="10" customFormat="1" ht="18" customHeight="1">
      <c r="B179" s="838" t="s">
        <v>21</v>
      </c>
      <c r="C179" s="840"/>
      <c r="D179" s="841"/>
      <c r="E179" s="841"/>
      <c r="F179" s="841"/>
      <c r="G179" s="844" t="s">
        <v>53</v>
      </c>
      <c r="H179" s="846"/>
    </row>
    <row r="180" spans="2:8" s="10" customFormat="1" ht="18" customHeight="1">
      <c r="B180" s="839"/>
      <c r="C180" s="842"/>
      <c r="D180" s="843"/>
      <c r="E180" s="843"/>
      <c r="F180" s="843"/>
      <c r="G180" s="845"/>
      <c r="H180" s="847"/>
    </row>
    <row r="181" spans="2:8" s="10" customFormat="1" ht="18" customHeight="1">
      <c r="B181" s="826" t="s">
        <v>20</v>
      </c>
      <c r="C181" s="189" t="s">
        <v>18</v>
      </c>
      <c r="D181" s="848" t="s">
        <v>27</v>
      </c>
      <c r="E181" s="849"/>
      <c r="F181" s="849"/>
      <c r="G181" s="849"/>
      <c r="H181" s="850"/>
    </row>
    <row r="182" spans="2:8" s="10" customFormat="1" ht="18" customHeight="1">
      <c r="B182" s="827"/>
      <c r="C182" s="187"/>
      <c r="D182" s="851"/>
      <c r="E182" s="832"/>
      <c r="F182" s="832"/>
      <c r="G182" s="832"/>
      <c r="H182" s="833"/>
    </row>
    <row r="183" spans="2:8" s="10" customFormat="1" ht="18" customHeight="1">
      <c r="B183" s="827"/>
      <c r="C183" s="185"/>
      <c r="D183" s="852"/>
      <c r="E183" s="853"/>
      <c r="F183" s="853"/>
      <c r="G183" s="853"/>
      <c r="H183" s="854"/>
    </row>
    <row r="184" spans="2:8" s="10" customFormat="1" ht="18" customHeight="1">
      <c r="B184" s="827"/>
      <c r="C184" s="185"/>
      <c r="D184" s="855"/>
      <c r="E184" s="834"/>
      <c r="F184" s="834"/>
      <c r="G184" s="834"/>
      <c r="H184" s="835"/>
    </row>
    <row r="185" spans="2:8" s="10" customFormat="1" ht="18" customHeight="1">
      <c r="B185" s="827"/>
      <c r="C185" s="185"/>
      <c r="D185" s="855"/>
      <c r="E185" s="834"/>
      <c r="F185" s="834"/>
      <c r="G185" s="834"/>
      <c r="H185" s="835"/>
    </row>
    <row r="186" spans="2:8" s="10" customFormat="1" ht="18" customHeight="1">
      <c r="B186" s="827"/>
      <c r="C186" s="185"/>
      <c r="D186" s="856"/>
      <c r="E186" s="857"/>
      <c r="F186" s="857"/>
      <c r="G186" s="857"/>
      <c r="H186" s="858"/>
    </row>
    <row r="187" spans="2:8" s="10" customFormat="1" ht="18" customHeight="1">
      <c r="B187" s="827"/>
      <c r="C187" s="185"/>
      <c r="D187" s="855"/>
      <c r="E187" s="834"/>
      <c r="F187" s="834"/>
      <c r="G187" s="834"/>
      <c r="H187" s="835"/>
    </row>
    <row r="188" spans="2:8" s="10" customFormat="1" ht="18" customHeight="1">
      <c r="B188" s="827"/>
      <c r="C188" s="185"/>
      <c r="D188" s="855"/>
      <c r="E188" s="834"/>
      <c r="F188" s="834"/>
      <c r="G188" s="834"/>
      <c r="H188" s="835"/>
    </row>
    <row r="189" spans="2:8" s="10" customFormat="1" ht="18" customHeight="1">
      <c r="B189" s="827"/>
      <c r="C189" s="185"/>
      <c r="D189" s="855"/>
      <c r="E189" s="834"/>
      <c r="F189" s="834"/>
      <c r="G189" s="859"/>
      <c r="H189" s="835"/>
    </row>
    <row r="190" spans="2:8" s="10" customFormat="1" ht="18" customHeight="1">
      <c r="B190" s="827"/>
      <c r="C190" s="185"/>
      <c r="D190" s="856"/>
      <c r="E190" s="857"/>
      <c r="F190" s="857"/>
      <c r="G190" s="857"/>
      <c r="H190" s="858"/>
    </row>
    <row r="191" spans="2:8" s="10" customFormat="1" ht="18" customHeight="1">
      <c r="B191" s="828"/>
      <c r="C191" s="186"/>
      <c r="D191" s="860"/>
      <c r="E191" s="836"/>
      <c r="F191" s="836"/>
      <c r="G191" s="836"/>
      <c r="H191" s="837"/>
    </row>
    <row r="192" spans="2:8" s="10" customFormat="1" ht="18" customHeight="1">
      <c r="B192" s="826" t="s">
        <v>116</v>
      </c>
      <c r="C192" s="189" t="s">
        <v>18</v>
      </c>
      <c r="D192" s="829" t="s">
        <v>26</v>
      </c>
      <c r="E192" s="830"/>
      <c r="F192" s="830"/>
      <c r="G192" s="830"/>
      <c r="H192" s="831"/>
    </row>
    <row r="193" spans="2:21" s="10" customFormat="1" ht="18" customHeight="1">
      <c r="B193" s="827"/>
      <c r="C193" s="191"/>
      <c r="D193" s="832"/>
      <c r="E193" s="832"/>
      <c r="F193" s="832"/>
      <c r="G193" s="832"/>
      <c r="H193" s="833"/>
    </row>
    <row r="194" spans="2:21" s="10" customFormat="1" ht="18" customHeight="1">
      <c r="B194" s="827"/>
      <c r="C194" s="192"/>
      <c r="D194" s="834"/>
      <c r="E194" s="834"/>
      <c r="F194" s="834"/>
      <c r="G194" s="834"/>
      <c r="H194" s="835"/>
    </row>
    <row r="195" spans="2:21" s="10" customFormat="1" ht="18" customHeight="1">
      <c r="B195" s="827"/>
      <c r="C195" s="192"/>
      <c r="D195" s="834"/>
      <c r="E195" s="834"/>
      <c r="F195" s="834"/>
      <c r="G195" s="834"/>
      <c r="H195" s="835"/>
    </row>
    <row r="196" spans="2:21" s="10" customFormat="1" ht="18" customHeight="1">
      <c r="B196" s="827"/>
      <c r="C196" s="192"/>
      <c r="D196" s="834"/>
      <c r="E196" s="834"/>
      <c r="F196" s="834"/>
      <c r="G196" s="834"/>
      <c r="H196" s="835"/>
    </row>
    <row r="197" spans="2:21" s="10" customFormat="1" ht="18" customHeight="1">
      <c r="B197" s="827"/>
      <c r="C197" s="192"/>
      <c r="D197" s="834"/>
      <c r="E197" s="834"/>
      <c r="F197" s="834"/>
      <c r="G197" s="834"/>
      <c r="H197" s="835"/>
    </row>
    <row r="198" spans="2:21" s="10" customFormat="1" ht="18" customHeight="1">
      <c r="B198" s="827"/>
      <c r="C198" s="192"/>
      <c r="D198" s="834"/>
      <c r="E198" s="834"/>
      <c r="F198" s="834"/>
      <c r="G198" s="834"/>
      <c r="H198" s="835"/>
    </row>
    <row r="199" spans="2:21" s="10" customFormat="1" ht="18" customHeight="1">
      <c r="B199" s="828"/>
      <c r="C199" s="193"/>
      <c r="D199" s="836"/>
      <c r="E199" s="836"/>
      <c r="F199" s="836"/>
      <c r="G199" s="836"/>
      <c r="H199" s="837"/>
    </row>
    <row r="200" spans="2:21" ht="6" customHeight="1"/>
    <row r="201" spans="2:21" ht="18.95" customHeight="1">
      <c r="B201" s="888" t="s">
        <v>41</v>
      </c>
      <c r="C201" s="888"/>
      <c r="D201" s="888"/>
      <c r="E201" s="888"/>
      <c r="F201" s="888"/>
      <c r="G201" s="888"/>
      <c r="H201" s="888"/>
      <c r="I201" s="244" t="s">
        <v>176</v>
      </c>
      <c r="J201" s="6"/>
      <c r="K201" s="6"/>
      <c r="L201" s="6"/>
      <c r="M201" s="6"/>
      <c r="N201" s="6"/>
      <c r="O201" s="6"/>
      <c r="P201" s="6"/>
      <c r="Q201" s="6"/>
      <c r="R201" s="6"/>
      <c r="S201" s="6"/>
      <c r="T201" s="6"/>
      <c r="U201" s="6"/>
    </row>
    <row r="202" spans="2:21" ht="18.95" customHeight="1">
      <c r="B202" s="889"/>
      <c r="C202" s="889"/>
      <c r="D202" s="889"/>
      <c r="E202" s="889"/>
      <c r="F202" s="889"/>
      <c r="G202" s="889"/>
      <c r="H202" s="889"/>
      <c r="I202" s="213" t="s">
        <v>153</v>
      </c>
      <c r="J202" s="6"/>
      <c r="K202" s="6"/>
      <c r="L202" s="6"/>
      <c r="M202" s="6"/>
      <c r="N202" s="6"/>
      <c r="O202" s="6"/>
      <c r="P202" s="6"/>
      <c r="Q202" s="6"/>
      <c r="R202" s="6"/>
      <c r="S202" s="6"/>
      <c r="T202" s="6"/>
      <c r="U202" s="6"/>
    </row>
    <row r="203" spans="2:21" ht="13.5" customHeight="1" thickBot="1">
      <c r="B203" s="890" t="s">
        <v>300</v>
      </c>
      <c r="C203" s="890"/>
      <c r="D203" s="890"/>
      <c r="E203" s="890"/>
      <c r="F203" s="890"/>
      <c r="H203" s="8"/>
    </row>
    <row r="204" spans="2:21" s="10" customFormat="1" ht="20.25" customHeight="1">
      <c r="B204" s="891" t="s">
        <v>301</v>
      </c>
      <c r="C204" s="892"/>
      <c r="D204" s="895"/>
      <c r="E204" s="895"/>
      <c r="F204" s="895"/>
      <c r="G204" s="895"/>
      <c r="H204" s="896"/>
    </row>
    <row r="205" spans="2:21" s="10" customFormat="1" ht="24.75" customHeight="1" thickBot="1">
      <c r="B205" s="893"/>
      <c r="C205" s="894"/>
      <c r="D205" s="897"/>
      <c r="E205" s="897"/>
      <c r="F205" s="897"/>
      <c r="G205" s="897"/>
      <c r="H205" s="898"/>
    </row>
    <row r="206" spans="2:21" s="10" customFormat="1" ht="8.25" customHeight="1">
      <c r="B206" s="13"/>
    </row>
    <row r="207" spans="2:21" s="10" customFormat="1" ht="19.5" customHeight="1">
      <c r="B207" s="861" t="s">
        <v>55</v>
      </c>
      <c r="C207" s="862"/>
      <c r="D207" s="862"/>
      <c r="E207" s="862"/>
      <c r="F207" s="862"/>
      <c r="G207" s="862"/>
      <c r="H207" s="863"/>
    </row>
    <row r="208" spans="2:21" s="10" customFormat="1" ht="17.25" customHeight="1">
      <c r="B208" s="838" t="s">
        <v>0</v>
      </c>
      <c r="C208" s="865" t="s">
        <v>24</v>
      </c>
      <c r="D208" s="866"/>
      <c r="E208" s="867"/>
      <c r="F208" s="865" t="s">
        <v>24</v>
      </c>
      <c r="G208" s="866"/>
      <c r="H208" s="867"/>
    </row>
    <row r="209" spans="2:8" s="10" customFormat="1" ht="17.25" customHeight="1">
      <c r="B209" s="864"/>
      <c r="C209" s="824" t="s">
        <v>23</v>
      </c>
      <c r="D209" s="887"/>
      <c r="E209" s="825"/>
      <c r="F209" s="868" t="s">
        <v>22</v>
      </c>
      <c r="G209" s="869"/>
      <c r="H209" s="870"/>
    </row>
    <row r="210" spans="2:8" s="10" customFormat="1" ht="18" customHeight="1">
      <c r="B210" s="864"/>
      <c r="C210" s="871"/>
      <c r="D210" s="872"/>
      <c r="E210" s="803"/>
      <c r="F210" s="871"/>
      <c r="G210" s="872"/>
      <c r="H210" s="803"/>
    </row>
    <row r="211" spans="2:8" s="10" customFormat="1" ht="18" customHeight="1">
      <c r="B211" s="838" t="s">
        <v>21</v>
      </c>
      <c r="C211" s="778"/>
      <c r="D211" s="873"/>
      <c r="E211" s="873"/>
      <c r="F211" s="873"/>
      <c r="G211" s="873"/>
      <c r="H211" s="874"/>
    </row>
    <row r="212" spans="2:8" s="10" customFormat="1" ht="18" customHeight="1">
      <c r="B212" s="839"/>
      <c r="C212" s="875"/>
      <c r="D212" s="876"/>
      <c r="E212" s="876"/>
      <c r="F212" s="876"/>
      <c r="G212" s="876"/>
      <c r="H212" s="877"/>
    </row>
    <row r="213" spans="2:8" s="10" customFormat="1" ht="18" customHeight="1">
      <c r="B213" s="827" t="s">
        <v>20</v>
      </c>
      <c r="C213" s="188" t="s">
        <v>19</v>
      </c>
      <c r="D213" s="848" t="s">
        <v>25</v>
      </c>
      <c r="E213" s="849"/>
      <c r="F213" s="849"/>
      <c r="G213" s="849"/>
      <c r="H213" s="850"/>
    </row>
    <row r="214" spans="2:8" s="10" customFormat="1" ht="18" customHeight="1">
      <c r="B214" s="864"/>
      <c r="C214" s="187"/>
      <c r="D214" s="878"/>
      <c r="E214" s="879"/>
      <c r="F214" s="879"/>
      <c r="G214" s="879"/>
      <c r="H214" s="880"/>
    </row>
    <row r="215" spans="2:8" s="10" customFormat="1" ht="18" customHeight="1">
      <c r="B215" s="864"/>
      <c r="C215" s="185"/>
      <c r="D215" s="881"/>
      <c r="E215" s="882"/>
      <c r="F215" s="882"/>
      <c r="G215" s="882"/>
      <c r="H215" s="883"/>
    </row>
    <row r="216" spans="2:8" s="10" customFormat="1" ht="18" customHeight="1">
      <c r="B216" s="864"/>
      <c r="C216" s="185"/>
      <c r="D216" s="881"/>
      <c r="E216" s="882"/>
      <c r="F216" s="882"/>
      <c r="G216" s="882"/>
      <c r="H216" s="883"/>
    </row>
    <row r="217" spans="2:8" s="10" customFormat="1" ht="18" customHeight="1">
      <c r="B217" s="864"/>
      <c r="C217" s="185"/>
      <c r="D217" s="881"/>
      <c r="E217" s="882"/>
      <c r="F217" s="882"/>
      <c r="G217" s="882"/>
      <c r="H217" s="883"/>
    </row>
    <row r="218" spans="2:8" s="10" customFormat="1" ht="18" customHeight="1">
      <c r="B218" s="864"/>
      <c r="C218" s="185"/>
      <c r="D218" s="881"/>
      <c r="E218" s="882"/>
      <c r="F218" s="882"/>
      <c r="G218" s="882"/>
      <c r="H218" s="883"/>
    </row>
    <row r="219" spans="2:8" s="10" customFormat="1" ht="18" customHeight="1">
      <c r="B219" s="864"/>
      <c r="C219" s="185"/>
      <c r="D219" s="881"/>
      <c r="E219" s="882"/>
      <c r="F219" s="882"/>
      <c r="G219" s="882"/>
      <c r="H219" s="883"/>
    </row>
    <row r="220" spans="2:8" s="10" customFormat="1" ht="18" customHeight="1">
      <c r="B220" s="864"/>
      <c r="C220" s="185"/>
      <c r="D220" s="881"/>
      <c r="E220" s="882"/>
      <c r="F220" s="882"/>
      <c r="G220" s="882"/>
      <c r="H220" s="883"/>
    </row>
    <row r="221" spans="2:8" s="10" customFormat="1" ht="18" customHeight="1">
      <c r="B221" s="864"/>
      <c r="C221" s="185"/>
      <c r="D221" s="881"/>
      <c r="E221" s="882"/>
      <c r="F221" s="882"/>
      <c r="G221" s="882"/>
      <c r="H221" s="883"/>
    </row>
    <row r="222" spans="2:8" s="10" customFormat="1" ht="18" customHeight="1">
      <c r="B222" s="864"/>
      <c r="C222" s="185"/>
      <c r="D222" s="881"/>
      <c r="E222" s="882"/>
      <c r="F222" s="882"/>
      <c r="G222" s="882"/>
      <c r="H222" s="883"/>
    </row>
    <row r="223" spans="2:8" s="10" customFormat="1" ht="18" customHeight="1">
      <c r="B223" s="839"/>
      <c r="C223" s="186"/>
      <c r="D223" s="884"/>
      <c r="E223" s="885"/>
      <c r="F223" s="885"/>
      <c r="G223" s="885"/>
      <c r="H223" s="886"/>
    </row>
    <row r="224" spans="2:8" s="10" customFormat="1" ht="24.75" customHeight="1">
      <c r="B224" s="13"/>
    </row>
    <row r="225" spans="2:8" s="10" customFormat="1" ht="19.5" customHeight="1">
      <c r="B225" s="861" t="s">
        <v>348</v>
      </c>
      <c r="C225" s="862"/>
      <c r="D225" s="862"/>
      <c r="E225" s="862"/>
      <c r="F225" s="862"/>
      <c r="G225" s="862"/>
      <c r="H225" s="863"/>
    </row>
    <row r="226" spans="2:8" s="10" customFormat="1" ht="18" customHeight="1">
      <c r="B226" s="838" t="s">
        <v>0</v>
      </c>
      <c r="C226" s="865" t="s">
        <v>24</v>
      </c>
      <c r="D226" s="866"/>
      <c r="E226" s="867"/>
      <c r="F226" s="865" t="s">
        <v>24</v>
      </c>
      <c r="G226" s="866"/>
      <c r="H226" s="867"/>
    </row>
    <row r="227" spans="2:8" s="10" customFormat="1" ht="18" customHeight="1">
      <c r="B227" s="864"/>
      <c r="C227" s="868" t="s">
        <v>23</v>
      </c>
      <c r="D227" s="869"/>
      <c r="E227" s="870"/>
      <c r="F227" s="868" t="s">
        <v>22</v>
      </c>
      <c r="G227" s="869"/>
      <c r="H227" s="870"/>
    </row>
    <row r="228" spans="2:8" s="10" customFormat="1" ht="18" customHeight="1">
      <c r="B228" s="864"/>
      <c r="C228" s="871"/>
      <c r="D228" s="872"/>
      <c r="E228" s="803"/>
      <c r="F228" s="871"/>
      <c r="G228" s="872"/>
      <c r="H228" s="803"/>
    </row>
    <row r="229" spans="2:8" s="10" customFormat="1" ht="18" customHeight="1">
      <c r="B229" s="838" t="s">
        <v>21</v>
      </c>
      <c r="C229" s="840"/>
      <c r="D229" s="841"/>
      <c r="E229" s="841"/>
      <c r="F229" s="841"/>
      <c r="G229" s="844" t="s">
        <v>53</v>
      </c>
      <c r="H229" s="846"/>
    </row>
    <row r="230" spans="2:8" s="10" customFormat="1" ht="18" customHeight="1">
      <c r="B230" s="839"/>
      <c r="C230" s="842"/>
      <c r="D230" s="843"/>
      <c r="E230" s="843"/>
      <c r="F230" s="843"/>
      <c r="G230" s="845"/>
      <c r="H230" s="847"/>
    </row>
    <row r="231" spans="2:8" s="10" customFormat="1" ht="18" customHeight="1">
      <c r="B231" s="826" t="s">
        <v>20</v>
      </c>
      <c r="C231" s="189" t="s">
        <v>18</v>
      </c>
      <c r="D231" s="848" t="s">
        <v>27</v>
      </c>
      <c r="E231" s="849"/>
      <c r="F231" s="849"/>
      <c r="G231" s="849"/>
      <c r="H231" s="850"/>
    </row>
    <row r="232" spans="2:8" s="10" customFormat="1" ht="18" customHeight="1">
      <c r="B232" s="827"/>
      <c r="C232" s="187"/>
      <c r="D232" s="851"/>
      <c r="E232" s="832"/>
      <c r="F232" s="832"/>
      <c r="G232" s="832"/>
      <c r="H232" s="833"/>
    </row>
    <row r="233" spans="2:8" s="10" customFormat="1" ht="18" customHeight="1">
      <c r="B233" s="827"/>
      <c r="C233" s="185"/>
      <c r="D233" s="852"/>
      <c r="E233" s="853"/>
      <c r="F233" s="853"/>
      <c r="G233" s="853"/>
      <c r="H233" s="854"/>
    </row>
    <row r="234" spans="2:8" s="10" customFormat="1" ht="18" customHeight="1">
      <c r="B234" s="827"/>
      <c r="C234" s="185"/>
      <c r="D234" s="855"/>
      <c r="E234" s="834"/>
      <c r="F234" s="834"/>
      <c r="G234" s="834"/>
      <c r="H234" s="835"/>
    </row>
    <row r="235" spans="2:8" s="10" customFormat="1" ht="18" customHeight="1">
      <c r="B235" s="827"/>
      <c r="C235" s="185"/>
      <c r="D235" s="855"/>
      <c r="E235" s="834"/>
      <c r="F235" s="834"/>
      <c r="G235" s="834"/>
      <c r="H235" s="835"/>
    </row>
    <row r="236" spans="2:8" s="10" customFormat="1" ht="18" customHeight="1">
      <c r="B236" s="827"/>
      <c r="C236" s="185"/>
      <c r="D236" s="856"/>
      <c r="E236" s="857"/>
      <c r="F236" s="857"/>
      <c r="G236" s="857"/>
      <c r="H236" s="858"/>
    </row>
    <row r="237" spans="2:8" s="10" customFormat="1" ht="18" customHeight="1">
      <c r="B237" s="827"/>
      <c r="C237" s="185"/>
      <c r="D237" s="855"/>
      <c r="E237" s="834"/>
      <c r="F237" s="834"/>
      <c r="G237" s="834"/>
      <c r="H237" s="835"/>
    </row>
    <row r="238" spans="2:8" s="10" customFormat="1" ht="18" customHeight="1">
      <c r="B238" s="827"/>
      <c r="C238" s="185"/>
      <c r="D238" s="855"/>
      <c r="E238" s="834"/>
      <c r="F238" s="834"/>
      <c r="G238" s="834"/>
      <c r="H238" s="835"/>
    </row>
    <row r="239" spans="2:8" s="10" customFormat="1" ht="18" customHeight="1">
      <c r="B239" s="827"/>
      <c r="C239" s="185"/>
      <c r="D239" s="855"/>
      <c r="E239" s="834"/>
      <c r="F239" s="834"/>
      <c r="G239" s="859"/>
      <c r="H239" s="835"/>
    </row>
    <row r="240" spans="2:8" s="10" customFormat="1" ht="18" customHeight="1">
      <c r="B240" s="827"/>
      <c r="C240" s="185"/>
      <c r="D240" s="856"/>
      <c r="E240" s="857"/>
      <c r="F240" s="857"/>
      <c r="G240" s="857"/>
      <c r="H240" s="858"/>
    </row>
    <row r="241" spans="2:21" s="10" customFormat="1" ht="18" customHeight="1">
      <c r="B241" s="828"/>
      <c r="C241" s="186"/>
      <c r="D241" s="860"/>
      <c r="E241" s="836"/>
      <c r="F241" s="836"/>
      <c r="G241" s="836"/>
      <c r="H241" s="837"/>
    </row>
    <row r="242" spans="2:21" s="10" customFormat="1" ht="18" customHeight="1">
      <c r="B242" s="826" t="s">
        <v>116</v>
      </c>
      <c r="C242" s="189" t="s">
        <v>18</v>
      </c>
      <c r="D242" s="829" t="s">
        <v>26</v>
      </c>
      <c r="E242" s="830"/>
      <c r="F242" s="830"/>
      <c r="G242" s="830"/>
      <c r="H242" s="831"/>
    </row>
    <row r="243" spans="2:21" s="10" customFormat="1" ht="18" customHeight="1">
      <c r="B243" s="827"/>
      <c r="C243" s="191"/>
      <c r="D243" s="832"/>
      <c r="E243" s="832"/>
      <c r="F243" s="832"/>
      <c r="G243" s="832"/>
      <c r="H243" s="833"/>
    </row>
    <row r="244" spans="2:21" s="10" customFormat="1" ht="18" customHeight="1">
      <c r="B244" s="827"/>
      <c r="C244" s="192"/>
      <c r="D244" s="834"/>
      <c r="E244" s="834"/>
      <c r="F244" s="834"/>
      <c r="G244" s="834"/>
      <c r="H244" s="835"/>
    </row>
    <row r="245" spans="2:21" s="10" customFormat="1" ht="18" customHeight="1">
      <c r="B245" s="827"/>
      <c r="C245" s="192"/>
      <c r="D245" s="834"/>
      <c r="E245" s="834"/>
      <c r="F245" s="834"/>
      <c r="G245" s="834"/>
      <c r="H245" s="835"/>
    </row>
    <row r="246" spans="2:21" s="10" customFormat="1" ht="18" customHeight="1">
      <c r="B246" s="827"/>
      <c r="C246" s="192"/>
      <c r="D246" s="834"/>
      <c r="E246" s="834"/>
      <c r="F246" s="834"/>
      <c r="G246" s="834"/>
      <c r="H246" s="835"/>
    </row>
    <row r="247" spans="2:21" s="10" customFormat="1" ht="18" customHeight="1">
      <c r="B247" s="827"/>
      <c r="C247" s="192"/>
      <c r="D247" s="834"/>
      <c r="E247" s="834"/>
      <c r="F247" s="834"/>
      <c r="G247" s="834"/>
      <c r="H247" s="835"/>
    </row>
    <row r="248" spans="2:21" s="10" customFormat="1" ht="18" customHeight="1">
      <c r="B248" s="827"/>
      <c r="C248" s="192"/>
      <c r="D248" s="834"/>
      <c r="E248" s="834"/>
      <c r="F248" s="834"/>
      <c r="G248" s="834"/>
      <c r="H248" s="835"/>
    </row>
    <row r="249" spans="2:21" s="10" customFormat="1" ht="18" customHeight="1">
      <c r="B249" s="828"/>
      <c r="C249" s="193"/>
      <c r="D249" s="836"/>
      <c r="E249" s="836"/>
      <c r="F249" s="836"/>
      <c r="G249" s="836"/>
      <c r="H249" s="837"/>
    </row>
    <row r="250" spans="2:21" ht="6" customHeight="1"/>
    <row r="251" spans="2:21" ht="18.95" customHeight="1">
      <c r="B251" s="888" t="s">
        <v>41</v>
      </c>
      <c r="C251" s="888"/>
      <c r="D251" s="888"/>
      <c r="E251" s="888"/>
      <c r="F251" s="888"/>
      <c r="G251" s="888"/>
      <c r="H251" s="888"/>
      <c r="I251" s="244" t="s">
        <v>176</v>
      </c>
      <c r="J251" s="6"/>
      <c r="K251" s="6"/>
      <c r="L251" s="6"/>
      <c r="M251" s="6"/>
      <c r="N251" s="6"/>
      <c r="O251" s="6"/>
      <c r="P251" s="6"/>
      <c r="Q251" s="6"/>
      <c r="R251" s="6"/>
      <c r="S251" s="6"/>
      <c r="T251" s="6"/>
      <c r="U251" s="6"/>
    </row>
    <row r="252" spans="2:21" ht="18.95" customHeight="1">
      <c r="B252" s="889"/>
      <c r="C252" s="889"/>
      <c r="D252" s="889"/>
      <c r="E252" s="889"/>
      <c r="F252" s="889"/>
      <c r="G252" s="889"/>
      <c r="H252" s="889"/>
      <c r="I252" s="213" t="s">
        <v>153</v>
      </c>
      <c r="J252" s="6"/>
      <c r="K252" s="6"/>
      <c r="L252" s="6"/>
      <c r="M252" s="6"/>
      <c r="N252" s="6"/>
      <c r="O252" s="6"/>
      <c r="P252" s="6"/>
      <c r="Q252" s="6"/>
      <c r="R252" s="6"/>
      <c r="S252" s="6"/>
      <c r="T252" s="6"/>
      <c r="U252" s="6"/>
    </row>
    <row r="253" spans="2:21" ht="13.5" customHeight="1" thickBot="1">
      <c r="B253" s="890" t="s">
        <v>300</v>
      </c>
      <c r="C253" s="890"/>
      <c r="D253" s="890"/>
      <c r="E253" s="890"/>
      <c r="F253" s="890"/>
      <c r="H253" s="8"/>
    </row>
    <row r="254" spans="2:21" s="10" customFormat="1" ht="20.25" customHeight="1">
      <c r="B254" s="891" t="s">
        <v>301</v>
      </c>
      <c r="C254" s="892"/>
      <c r="D254" s="895"/>
      <c r="E254" s="895"/>
      <c r="F254" s="895"/>
      <c r="G254" s="895"/>
      <c r="H254" s="896"/>
    </row>
    <row r="255" spans="2:21" s="10" customFormat="1" ht="24.75" customHeight="1" thickBot="1">
      <c r="B255" s="893"/>
      <c r="C255" s="894"/>
      <c r="D255" s="897"/>
      <c r="E255" s="897"/>
      <c r="F255" s="897"/>
      <c r="G255" s="897"/>
      <c r="H255" s="898"/>
    </row>
    <row r="256" spans="2:21" s="10" customFormat="1" ht="8.25" customHeight="1">
      <c r="B256" s="13"/>
    </row>
    <row r="257" spans="2:8" s="10" customFormat="1" ht="19.5" customHeight="1">
      <c r="B257" s="861" t="s">
        <v>55</v>
      </c>
      <c r="C257" s="862"/>
      <c r="D257" s="862"/>
      <c r="E257" s="862"/>
      <c r="F257" s="862"/>
      <c r="G257" s="862"/>
      <c r="H257" s="863"/>
    </row>
    <row r="258" spans="2:8" s="10" customFormat="1" ht="17.25" customHeight="1">
      <c r="B258" s="838" t="s">
        <v>0</v>
      </c>
      <c r="C258" s="865" t="s">
        <v>24</v>
      </c>
      <c r="D258" s="866"/>
      <c r="E258" s="867"/>
      <c r="F258" s="865" t="s">
        <v>24</v>
      </c>
      <c r="G258" s="866"/>
      <c r="H258" s="867"/>
    </row>
    <row r="259" spans="2:8" s="10" customFormat="1" ht="17.25" customHeight="1">
      <c r="B259" s="864"/>
      <c r="C259" s="824" t="s">
        <v>23</v>
      </c>
      <c r="D259" s="887"/>
      <c r="E259" s="825"/>
      <c r="F259" s="868" t="s">
        <v>22</v>
      </c>
      <c r="G259" s="869"/>
      <c r="H259" s="870"/>
    </row>
    <row r="260" spans="2:8" s="10" customFormat="1" ht="18" customHeight="1">
      <c r="B260" s="864"/>
      <c r="C260" s="871"/>
      <c r="D260" s="872"/>
      <c r="E260" s="803"/>
      <c r="F260" s="871"/>
      <c r="G260" s="872"/>
      <c r="H260" s="803"/>
    </row>
    <row r="261" spans="2:8" s="10" customFormat="1" ht="18" customHeight="1">
      <c r="B261" s="838" t="s">
        <v>21</v>
      </c>
      <c r="C261" s="778"/>
      <c r="D261" s="873"/>
      <c r="E261" s="873"/>
      <c r="F261" s="873"/>
      <c r="G261" s="873"/>
      <c r="H261" s="874"/>
    </row>
    <row r="262" spans="2:8" s="10" customFormat="1" ht="18" customHeight="1">
      <c r="B262" s="839"/>
      <c r="C262" s="875"/>
      <c r="D262" s="876"/>
      <c r="E262" s="876"/>
      <c r="F262" s="876"/>
      <c r="G262" s="876"/>
      <c r="H262" s="877"/>
    </row>
    <row r="263" spans="2:8" s="10" customFormat="1" ht="18" customHeight="1">
      <c r="B263" s="827" t="s">
        <v>20</v>
      </c>
      <c r="C263" s="188" t="s">
        <v>19</v>
      </c>
      <c r="D263" s="848" t="s">
        <v>25</v>
      </c>
      <c r="E263" s="849"/>
      <c r="F263" s="849"/>
      <c r="G263" s="849"/>
      <c r="H263" s="850"/>
    </row>
    <row r="264" spans="2:8" s="10" customFormat="1" ht="18" customHeight="1">
      <c r="B264" s="864"/>
      <c r="C264" s="187"/>
      <c r="D264" s="878"/>
      <c r="E264" s="879"/>
      <c r="F264" s="879"/>
      <c r="G264" s="879"/>
      <c r="H264" s="880"/>
    </row>
    <row r="265" spans="2:8" s="10" customFormat="1" ht="18" customHeight="1">
      <c r="B265" s="864"/>
      <c r="C265" s="185"/>
      <c r="D265" s="881"/>
      <c r="E265" s="882"/>
      <c r="F265" s="882"/>
      <c r="G265" s="882"/>
      <c r="H265" s="883"/>
    </row>
    <row r="266" spans="2:8" s="10" customFormat="1" ht="18" customHeight="1">
      <c r="B266" s="864"/>
      <c r="C266" s="185"/>
      <c r="D266" s="881"/>
      <c r="E266" s="882"/>
      <c r="F266" s="882"/>
      <c r="G266" s="882"/>
      <c r="H266" s="883"/>
    </row>
    <row r="267" spans="2:8" s="10" customFormat="1" ht="18" customHeight="1">
      <c r="B267" s="864"/>
      <c r="C267" s="185"/>
      <c r="D267" s="881"/>
      <c r="E267" s="882"/>
      <c r="F267" s="882"/>
      <c r="G267" s="882"/>
      <c r="H267" s="883"/>
    </row>
    <row r="268" spans="2:8" s="10" customFormat="1" ht="18" customHeight="1">
      <c r="B268" s="864"/>
      <c r="C268" s="185"/>
      <c r="D268" s="881"/>
      <c r="E268" s="882"/>
      <c r="F268" s="882"/>
      <c r="G268" s="882"/>
      <c r="H268" s="883"/>
    </row>
    <row r="269" spans="2:8" s="10" customFormat="1" ht="18" customHeight="1">
      <c r="B269" s="864"/>
      <c r="C269" s="185"/>
      <c r="D269" s="881"/>
      <c r="E269" s="882"/>
      <c r="F269" s="882"/>
      <c r="G269" s="882"/>
      <c r="H269" s="883"/>
    </row>
    <row r="270" spans="2:8" s="10" customFormat="1" ht="18" customHeight="1">
      <c r="B270" s="864"/>
      <c r="C270" s="185"/>
      <c r="D270" s="881"/>
      <c r="E270" s="882"/>
      <c r="F270" s="882"/>
      <c r="G270" s="882"/>
      <c r="H270" s="883"/>
    </row>
    <row r="271" spans="2:8" s="10" customFormat="1" ht="18" customHeight="1">
      <c r="B271" s="864"/>
      <c r="C271" s="185"/>
      <c r="D271" s="881"/>
      <c r="E271" s="882"/>
      <c r="F271" s="882"/>
      <c r="G271" s="882"/>
      <c r="H271" s="883"/>
    </row>
    <row r="272" spans="2:8" s="10" customFormat="1" ht="18" customHeight="1">
      <c r="B272" s="864"/>
      <c r="C272" s="185"/>
      <c r="D272" s="881"/>
      <c r="E272" s="882"/>
      <c r="F272" s="882"/>
      <c r="G272" s="882"/>
      <c r="H272" s="883"/>
    </row>
    <row r="273" spans="2:8" s="10" customFormat="1" ht="18" customHeight="1">
      <c r="B273" s="839"/>
      <c r="C273" s="186"/>
      <c r="D273" s="884"/>
      <c r="E273" s="885"/>
      <c r="F273" s="885"/>
      <c r="G273" s="885"/>
      <c r="H273" s="886"/>
    </row>
    <row r="274" spans="2:8" s="10" customFormat="1" ht="24.75" customHeight="1">
      <c r="B274" s="13"/>
    </row>
    <row r="275" spans="2:8" s="10" customFormat="1" ht="19.5" customHeight="1">
      <c r="B275" s="861" t="s">
        <v>348</v>
      </c>
      <c r="C275" s="862"/>
      <c r="D275" s="862"/>
      <c r="E275" s="862"/>
      <c r="F275" s="862"/>
      <c r="G275" s="862"/>
      <c r="H275" s="863"/>
    </row>
    <row r="276" spans="2:8" s="10" customFormat="1" ht="18" customHeight="1">
      <c r="B276" s="838" t="s">
        <v>0</v>
      </c>
      <c r="C276" s="865" t="s">
        <v>24</v>
      </c>
      <c r="D276" s="866"/>
      <c r="E276" s="867"/>
      <c r="F276" s="865" t="s">
        <v>24</v>
      </c>
      <c r="G276" s="866"/>
      <c r="H276" s="867"/>
    </row>
    <row r="277" spans="2:8" s="10" customFormat="1" ht="18" customHeight="1">
      <c r="B277" s="864"/>
      <c r="C277" s="868" t="s">
        <v>23</v>
      </c>
      <c r="D277" s="869"/>
      <c r="E277" s="870"/>
      <c r="F277" s="868" t="s">
        <v>22</v>
      </c>
      <c r="G277" s="869"/>
      <c r="H277" s="870"/>
    </row>
    <row r="278" spans="2:8" s="10" customFormat="1" ht="18" customHeight="1">
      <c r="B278" s="864"/>
      <c r="C278" s="871"/>
      <c r="D278" s="872"/>
      <c r="E278" s="803"/>
      <c r="F278" s="871"/>
      <c r="G278" s="872"/>
      <c r="H278" s="803"/>
    </row>
    <row r="279" spans="2:8" s="10" customFormat="1" ht="18" customHeight="1">
      <c r="B279" s="838" t="s">
        <v>21</v>
      </c>
      <c r="C279" s="840"/>
      <c r="D279" s="841"/>
      <c r="E279" s="841"/>
      <c r="F279" s="841"/>
      <c r="G279" s="844" t="s">
        <v>53</v>
      </c>
      <c r="H279" s="846"/>
    </row>
    <row r="280" spans="2:8" s="10" customFormat="1" ht="18" customHeight="1">
      <c r="B280" s="839"/>
      <c r="C280" s="842"/>
      <c r="D280" s="843"/>
      <c r="E280" s="843"/>
      <c r="F280" s="843"/>
      <c r="G280" s="845"/>
      <c r="H280" s="847"/>
    </row>
    <row r="281" spans="2:8" s="10" customFormat="1" ht="18" customHeight="1">
      <c r="B281" s="826" t="s">
        <v>20</v>
      </c>
      <c r="C281" s="189" t="s">
        <v>18</v>
      </c>
      <c r="D281" s="848" t="s">
        <v>27</v>
      </c>
      <c r="E281" s="849"/>
      <c r="F281" s="849"/>
      <c r="G281" s="849"/>
      <c r="H281" s="850"/>
    </row>
    <row r="282" spans="2:8" s="10" customFormat="1" ht="18" customHeight="1">
      <c r="B282" s="827"/>
      <c r="C282" s="187"/>
      <c r="D282" s="851"/>
      <c r="E282" s="832"/>
      <c r="F282" s="832"/>
      <c r="G282" s="832"/>
      <c r="H282" s="833"/>
    </row>
    <row r="283" spans="2:8" s="10" customFormat="1" ht="18" customHeight="1">
      <c r="B283" s="827"/>
      <c r="C283" s="185"/>
      <c r="D283" s="852"/>
      <c r="E283" s="853"/>
      <c r="F283" s="853"/>
      <c r="G283" s="853"/>
      <c r="H283" s="854"/>
    </row>
    <row r="284" spans="2:8" s="10" customFormat="1" ht="18" customHeight="1">
      <c r="B284" s="827"/>
      <c r="C284" s="185"/>
      <c r="D284" s="855"/>
      <c r="E284" s="834"/>
      <c r="F284" s="834"/>
      <c r="G284" s="834"/>
      <c r="H284" s="835"/>
    </row>
    <row r="285" spans="2:8" s="10" customFormat="1" ht="18" customHeight="1">
      <c r="B285" s="827"/>
      <c r="C285" s="185"/>
      <c r="D285" s="855"/>
      <c r="E285" s="834"/>
      <c r="F285" s="834"/>
      <c r="G285" s="834"/>
      <c r="H285" s="835"/>
    </row>
    <row r="286" spans="2:8" s="10" customFormat="1" ht="18" customHeight="1">
      <c r="B286" s="827"/>
      <c r="C286" s="185"/>
      <c r="D286" s="856"/>
      <c r="E286" s="857"/>
      <c r="F286" s="857"/>
      <c r="G286" s="857"/>
      <c r="H286" s="858"/>
    </row>
    <row r="287" spans="2:8" s="10" customFormat="1" ht="18" customHeight="1">
      <c r="B287" s="827"/>
      <c r="C287" s="185"/>
      <c r="D287" s="855"/>
      <c r="E287" s="834"/>
      <c r="F287" s="834"/>
      <c r="G287" s="834"/>
      <c r="H287" s="835"/>
    </row>
    <row r="288" spans="2:8" s="10" customFormat="1" ht="18" customHeight="1">
      <c r="B288" s="827"/>
      <c r="C288" s="185"/>
      <c r="D288" s="855"/>
      <c r="E288" s="834"/>
      <c r="F288" s="834"/>
      <c r="G288" s="834"/>
      <c r="H288" s="835"/>
    </row>
    <row r="289" spans="2:21" s="10" customFormat="1" ht="18" customHeight="1">
      <c r="B289" s="827"/>
      <c r="C289" s="185"/>
      <c r="D289" s="855"/>
      <c r="E289" s="834"/>
      <c r="F289" s="834"/>
      <c r="G289" s="859"/>
      <c r="H289" s="835"/>
    </row>
    <row r="290" spans="2:21" s="10" customFormat="1" ht="18" customHeight="1">
      <c r="B290" s="827"/>
      <c r="C290" s="185"/>
      <c r="D290" s="856"/>
      <c r="E290" s="857"/>
      <c r="F290" s="857"/>
      <c r="G290" s="857"/>
      <c r="H290" s="858"/>
    </row>
    <row r="291" spans="2:21" s="10" customFormat="1" ht="18" customHeight="1">
      <c r="B291" s="828"/>
      <c r="C291" s="186"/>
      <c r="D291" s="860"/>
      <c r="E291" s="836"/>
      <c r="F291" s="836"/>
      <c r="G291" s="836"/>
      <c r="H291" s="837"/>
    </row>
    <row r="292" spans="2:21" s="10" customFormat="1" ht="18" customHeight="1">
      <c r="B292" s="826" t="s">
        <v>116</v>
      </c>
      <c r="C292" s="189" t="s">
        <v>18</v>
      </c>
      <c r="D292" s="829" t="s">
        <v>26</v>
      </c>
      <c r="E292" s="830"/>
      <c r="F292" s="830"/>
      <c r="G292" s="830"/>
      <c r="H292" s="831"/>
    </row>
    <row r="293" spans="2:21" s="10" customFormat="1" ht="18" customHeight="1">
      <c r="B293" s="827"/>
      <c r="C293" s="191"/>
      <c r="D293" s="832"/>
      <c r="E293" s="832"/>
      <c r="F293" s="832"/>
      <c r="G293" s="832"/>
      <c r="H293" s="833"/>
    </row>
    <row r="294" spans="2:21" s="10" customFormat="1" ht="18" customHeight="1">
      <c r="B294" s="827"/>
      <c r="C294" s="192"/>
      <c r="D294" s="834"/>
      <c r="E294" s="834"/>
      <c r="F294" s="834"/>
      <c r="G294" s="834"/>
      <c r="H294" s="835"/>
    </row>
    <row r="295" spans="2:21" s="10" customFormat="1" ht="18" customHeight="1">
      <c r="B295" s="827"/>
      <c r="C295" s="192"/>
      <c r="D295" s="834"/>
      <c r="E295" s="834"/>
      <c r="F295" s="834"/>
      <c r="G295" s="834"/>
      <c r="H295" s="835"/>
    </row>
    <row r="296" spans="2:21" s="10" customFormat="1" ht="18" customHeight="1">
      <c r="B296" s="827"/>
      <c r="C296" s="192"/>
      <c r="D296" s="834"/>
      <c r="E296" s="834"/>
      <c r="F296" s="834"/>
      <c r="G296" s="834"/>
      <c r="H296" s="835"/>
    </row>
    <row r="297" spans="2:21" s="10" customFormat="1" ht="18" customHeight="1">
      <c r="B297" s="827"/>
      <c r="C297" s="192"/>
      <c r="D297" s="834"/>
      <c r="E297" s="834"/>
      <c r="F297" s="834"/>
      <c r="G297" s="834"/>
      <c r="H297" s="835"/>
    </row>
    <row r="298" spans="2:21" s="10" customFormat="1" ht="18" customHeight="1">
      <c r="B298" s="827"/>
      <c r="C298" s="192"/>
      <c r="D298" s="834"/>
      <c r="E298" s="834"/>
      <c r="F298" s="834"/>
      <c r="G298" s="834"/>
      <c r="H298" s="835"/>
    </row>
    <row r="299" spans="2:21" s="10" customFormat="1" ht="18" customHeight="1">
      <c r="B299" s="828"/>
      <c r="C299" s="193"/>
      <c r="D299" s="836"/>
      <c r="E299" s="836"/>
      <c r="F299" s="836"/>
      <c r="G299" s="836"/>
      <c r="H299" s="837"/>
    </row>
    <row r="300" spans="2:21" ht="6" customHeight="1"/>
    <row r="301" spans="2:21" ht="18.95" customHeight="1">
      <c r="B301" s="888" t="s">
        <v>41</v>
      </c>
      <c r="C301" s="888"/>
      <c r="D301" s="888"/>
      <c r="E301" s="888"/>
      <c r="F301" s="888"/>
      <c r="G301" s="888"/>
      <c r="H301" s="888"/>
      <c r="I301" s="244" t="s">
        <v>176</v>
      </c>
      <c r="J301" s="6"/>
      <c r="K301" s="6"/>
      <c r="L301" s="6"/>
      <c r="M301" s="6"/>
      <c r="N301" s="6"/>
      <c r="O301" s="6"/>
      <c r="P301" s="6"/>
      <c r="Q301" s="6"/>
      <c r="R301" s="6"/>
      <c r="S301" s="6"/>
      <c r="T301" s="6"/>
      <c r="U301" s="6"/>
    </row>
    <row r="302" spans="2:21" ht="18.95" customHeight="1">
      <c r="B302" s="889"/>
      <c r="C302" s="889"/>
      <c r="D302" s="889"/>
      <c r="E302" s="889"/>
      <c r="F302" s="889"/>
      <c r="G302" s="889"/>
      <c r="H302" s="889"/>
      <c r="I302" s="213" t="s">
        <v>153</v>
      </c>
      <c r="J302" s="6"/>
      <c r="K302" s="6"/>
      <c r="L302" s="6"/>
      <c r="M302" s="6"/>
      <c r="N302" s="6"/>
      <c r="O302" s="6"/>
      <c r="P302" s="6"/>
      <c r="Q302" s="6"/>
      <c r="R302" s="6"/>
      <c r="S302" s="6"/>
      <c r="T302" s="6"/>
      <c r="U302" s="6"/>
    </row>
    <row r="303" spans="2:21" ht="13.5" customHeight="1" thickBot="1">
      <c r="B303" s="890" t="s">
        <v>300</v>
      </c>
      <c r="C303" s="890"/>
      <c r="D303" s="890"/>
      <c r="E303" s="890"/>
      <c r="F303" s="890"/>
      <c r="H303" s="8"/>
    </row>
    <row r="304" spans="2:21" s="10" customFormat="1" ht="20.25" customHeight="1">
      <c r="B304" s="891" t="s">
        <v>301</v>
      </c>
      <c r="C304" s="892"/>
      <c r="D304" s="895"/>
      <c r="E304" s="895"/>
      <c r="F304" s="895"/>
      <c r="G304" s="895"/>
      <c r="H304" s="896"/>
    </row>
    <row r="305" spans="2:8" s="10" customFormat="1" ht="24.75" customHeight="1" thickBot="1">
      <c r="B305" s="893"/>
      <c r="C305" s="894"/>
      <c r="D305" s="897"/>
      <c r="E305" s="897"/>
      <c r="F305" s="897"/>
      <c r="G305" s="897"/>
      <c r="H305" s="898"/>
    </row>
    <row r="306" spans="2:8" s="10" customFormat="1" ht="8.25" customHeight="1">
      <c r="B306" s="13"/>
    </row>
    <row r="307" spans="2:8" s="10" customFormat="1" ht="19.5" customHeight="1">
      <c r="B307" s="861" t="s">
        <v>55</v>
      </c>
      <c r="C307" s="862"/>
      <c r="D307" s="862"/>
      <c r="E307" s="862"/>
      <c r="F307" s="862"/>
      <c r="G307" s="862"/>
      <c r="H307" s="863"/>
    </row>
    <row r="308" spans="2:8" s="10" customFormat="1" ht="17.25" customHeight="1">
      <c r="B308" s="838" t="s">
        <v>0</v>
      </c>
      <c r="C308" s="865" t="s">
        <v>24</v>
      </c>
      <c r="D308" s="866"/>
      <c r="E308" s="867"/>
      <c r="F308" s="865" t="s">
        <v>24</v>
      </c>
      <c r="G308" s="866"/>
      <c r="H308" s="867"/>
    </row>
    <row r="309" spans="2:8" s="10" customFormat="1" ht="17.25" customHeight="1">
      <c r="B309" s="864"/>
      <c r="C309" s="824" t="s">
        <v>23</v>
      </c>
      <c r="D309" s="887"/>
      <c r="E309" s="825"/>
      <c r="F309" s="868" t="s">
        <v>22</v>
      </c>
      <c r="G309" s="869"/>
      <c r="H309" s="870"/>
    </row>
    <row r="310" spans="2:8" s="10" customFormat="1" ht="18" customHeight="1">
      <c r="B310" s="864"/>
      <c r="C310" s="871"/>
      <c r="D310" s="872"/>
      <c r="E310" s="803"/>
      <c r="F310" s="871"/>
      <c r="G310" s="872"/>
      <c r="H310" s="803"/>
    </row>
    <row r="311" spans="2:8" s="10" customFormat="1" ht="18" customHeight="1">
      <c r="B311" s="838" t="s">
        <v>21</v>
      </c>
      <c r="C311" s="778"/>
      <c r="D311" s="873"/>
      <c r="E311" s="873"/>
      <c r="F311" s="873"/>
      <c r="G311" s="873"/>
      <c r="H311" s="874"/>
    </row>
    <row r="312" spans="2:8" s="10" customFormat="1" ht="18" customHeight="1">
      <c r="B312" s="839"/>
      <c r="C312" s="875"/>
      <c r="D312" s="876"/>
      <c r="E312" s="876"/>
      <c r="F312" s="876"/>
      <c r="G312" s="876"/>
      <c r="H312" s="877"/>
    </row>
    <row r="313" spans="2:8" s="10" customFormat="1" ht="18" customHeight="1">
      <c r="B313" s="827" t="s">
        <v>20</v>
      </c>
      <c r="C313" s="188" t="s">
        <v>19</v>
      </c>
      <c r="D313" s="848" t="s">
        <v>25</v>
      </c>
      <c r="E313" s="849"/>
      <c r="F313" s="849"/>
      <c r="G313" s="849"/>
      <c r="H313" s="850"/>
    </row>
    <row r="314" spans="2:8" s="10" customFormat="1" ht="18" customHeight="1">
      <c r="B314" s="864"/>
      <c r="C314" s="187"/>
      <c r="D314" s="878"/>
      <c r="E314" s="879"/>
      <c r="F314" s="879"/>
      <c r="G314" s="879"/>
      <c r="H314" s="880"/>
    </row>
    <row r="315" spans="2:8" s="10" customFormat="1" ht="18" customHeight="1">
      <c r="B315" s="864"/>
      <c r="C315" s="185"/>
      <c r="D315" s="881"/>
      <c r="E315" s="882"/>
      <c r="F315" s="882"/>
      <c r="G315" s="882"/>
      <c r="H315" s="883"/>
    </row>
    <row r="316" spans="2:8" s="10" customFormat="1" ht="18" customHeight="1">
      <c r="B316" s="864"/>
      <c r="C316" s="185"/>
      <c r="D316" s="881"/>
      <c r="E316" s="882"/>
      <c r="F316" s="882"/>
      <c r="G316" s="882"/>
      <c r="H316" s="883"/>
    </row>
    <row r="317" spans="2:8" s="10" customFormat="1" ht="18" customHeight="1">
      <c r="B317" s="864"/>
      <c r="C317" s="185"/>
      <c r="D317" s="881"/>
      <c r="E317" s="882"/>
      <c r="F317" s="882"/>
      <c r="G317" s="882"/>
      <c r="H317" s="883"/>
    </row>
    <row r="318" spans="2:8" s="10" customFormat="1" ht="18" customHeight="1">
      <c r="B318" s="864"/>
      <c r="C318" s="185"/>
      <c r="D318" s="881"/>
      <c r="E318" s="882"/>
      <c r="F318" s="882"/>
      <c r="G318" s="882"/>
      <c r="H318" s="883"/>
    </row>
    <row r="319" spans="2:8" s="10" customFormat="1" ht="18" customHeight="1">
      <c r="B319" s="864"/>
      <c r="C319" s="185"/>
      <c r="D319" s="881"/>
      <c r="E319" s="882"/>
      <c r="F319" s="882"/>
      <c r="G319" s="882"/>
      <c r="H319" s="883"/>
    </row>
    <row r="320" spans="2:8" s="10" customFormat="1" ht="18" customHeight="1">
      <c r="B320" s="864"/>
      <c r="C320" s="185"/>
      <c r="D320" s="881"/>
      <c r="E320" s="882"/>
      <c r="F320" s="882"/>
      <c r="G320" s="882"/>
      <c r="H320" s="883"/>
    </row>
    <row r="321" spans="2:8" s="10" customFormat="1" ht="18" customHeight="1">
      <c r="B321" s="864"/>
      <c r="C321" s="185"/>
      <c r="D321" s="881"/>
      <c r="E321" s="882"/>
      <c r="F321" s="882"/>
      <c r="G321" s="882"/>
      <c r="H321" s="883"/>
    </row>
    <row r="322" spans="2:8" s="10" customFormat="1" ht="18" customHeight="1">
      <c r="B322" s="864"/>
      <c r="C322" s="185"/>
      <c r="D322" s="881"/>
      <c r="E322" s="882"/>
      <c r="F322" s="882"/>
      <c r="G322" s="882"/>
      <c r="H322" s="883"/>
    </row>
    <row r="323" spans="2:8" s="10" customFormat="1" ht="18" customHeight="1">
      <c r="B323" s="839"/>
      <c r="C323" s="186"/>
      <c r="D323" s="884"/>
      <c r="E323" s="885"/>
      <c r="F323" s="885"/>
      <c r="G323" s="885"/>
      <c r="H323" s="886"/>
    </row>
    <row r="324" spans="2:8" s="10" customFormat="1" ht="24.75" customHeight="1">
      <c r="B324" s="13"/>
    </row>
    <row r="325" spans="2:8" s="10" customFormat="1" ht="19.5" customHeight="1">
      <c r="B325" s="861" t="s">
        <v>348</v>
      </c>
      <c r="C325" s="862"/>
      <c r="D325" s="862"/>
      <c r="E325" s="862"/>
      <c r="F325" s="862"/>
      <c r="G325" s="862"/>
      <c r="H325" s="863"/>
    </row>
    <row r="326" spans="2:8" s="10" customFormat="1" ht="18" customHeight="1">
      <c r="B326" s="838" t="s">
        <v>0</v>
      </c>
      <c r="C326" s="865" t="s">
        <v>24</v>
      </c>
      <c r="D326" s="866"/>
      <c r="E326" s="867"/>
      <c r="F326" s="865" t="s">
        <v>24</v>
      </c>
      <c r="G326" s="866"/>
      <c r="H326" s="867"/>
    </row>
    <row r="327" spans="2:8" s="10" customFormat="1" ht="18" customHeight="1">
      <c r="B327" s="864"/>
      <c r="C327" s="868" t="s">
        <v>23</v>
      </c>
      <c r="D327" s="869"/>
      <c r="E327" s="870"/>
      <c r="F327" s="868" t="s">
        <v>22</v>
      </c>
      <c r="G327" s="869"/>
      <c r="H327" s="870"/>
    </row>
    <row r="328" spans="2:8" s="10" customFormat="1" ht="18" customHeight="1">
      <c r="B328" s="864"/>
      <c r="C328" s="871"/>
      <c r="D328" s="872"/>
      <c r="E328" s="803"/>
      <c r="F328" s="871"/>
      <c r="G328" s="872"/>
      <c r="H328" s="803"/>
    </row>
    <row r="329" spans="2:8" s="10" customFormat="1" ht="18" customHeight="1">
      <c r="B329" s="838" t="s">
        <v>21</v>
      </c>
      <c r="C329" s="840"/>
      <c r="D329" s="841"/>
      <c r="E329" s="841"/>
      <c r="F329" s="841"/>
      <c r="G329" s="844" t="s">
        <v>53</v>
      </c>
      <c r="H329" s="846"/>
    </row>
    <row r="330" spans="2:8" s="10" customFormat="1" ht="18" customHeight="1">
      <c r="B330" s="839"/>
      <c r="C330" s="842"/>
      <c r="D330" s="843"/>
      <c r="E330" s="843"/>
      <c r="F330" s="843"/>
      <c r="G330" s="845"/>
      <c r="H330" s="847"/>
    </row>
    <row r="331" spans="2:8" s="10" customFormat="1" ht="18" customHeight="1">
      <c r="B331" s="826" t="s">
        <v>20</v>
      </c>
      <c r="C331" s="189" t="s">
        <v>18</v>
      </c>
      <c r="D331" s="848" t="s">
        <v>27</v>
      </c>
      <c r="E331" s="849"/>
      <c r="F331" s="849"/>
      <c r="G331" s="849"/>
      <c r="H331" s="850"/>
    </row>
    <row r="332" spans="2:8" s="10" customFormat="1" ht="18" customHeight="1">
      <c r="B332" s="827"/>
      <c r="C332" s="187"/>
      <c r="D332" s="851"/>
      <c r="E332" s="832"/>
      <c r="F332" s="832"/>
      <c r="G332" s="832"/>
      <c r="H332" s="833"/>
    </row>
    <row r="333" spans="2:8" s="10" customFormat="1" ht="18" customHeight="1">
      <c r="B333" s="827"/>
      <c r="C333" s="185"/>
      <c r="D333" s="852"/>
      <c r="E333" s="853"/>
      <c r="F333" s="853"/>
      <c r="G333" s="853"/>
      <c r="H333" s="854"/>
    </row>
    <row r="334" spans="2:8" s="10" customFormat="1" ht="18" customHeight="1">
      <c r="B334" s="827"/>
      <c r="C334" s="185"/>
      <c r="D334" s="855"/>
      <c r="E334" s="834"/>
      <c r="F334" s="834"/>
      <c r="G334" s="834"/>
      <c r="H334" s="835"/>
    </row>
    <row r="335" spans="2:8" s="10" customFormat="1" ht="18" customHeight="1">
      <c r="B335" s="827"/>
      <c r="C335" s="185"/>
      <c r="D335" s="855"/>
      <c r="E335" s="834"/>
      <c r="F335" s="834"/>
      <c r="G335" s="834"/>
      <c r="H335" s="835"/>
    </row>
    <row r="336" spans="2:8" s="10" customFormat="1" ht="18" customHeight="1">
      <c r="B336" s="827"/>
      <c r="C336" s="185"/>
      <c r="D336" s="856"/>
      <c r="E336" s="857"/>
      <c r="F336" s="857"/>
      <c r="G336" s="857"/>
      <c r="H336" s="858"/>
    </row>
    <row r="337" spans="2:21" s="10" customFormat="1" ht="18" customHeight="1">
      <c r="B337" s="827"/>
      <c r="C337" s="185"/>
      <c r="D337" s="855"/>
      <c r="E337" s="834"/>
      <c r="F337" s="834"/>
      <c r="G337" s="834"/>
      <c r="H337" s="835"/>
    </row>
    <row r="338" spans="2:21" s="10" customFormat="1" ht="18" customHeight="1">
      <c r="B338" s="827"/>
      <c r="C338" s="185"/>
      <c r="D338" s="855"/>
      <c r="E338" s="834"/>
      <c r="F338" s="834"/>
      <c r="G338" s="834"/>
      <c r="H338" s="835"/>
    </row>
    <row r="339" spans="2:21" s="10" customFormat="1" ht="18" customHeight="1">
      <c r="B339" s="827"/>
      <c r="C339" s="185"/>
      <c r="D339" s="855"/>
      <c r="E339" s="834"/>
      <c r="F339" s="834"/>
      <c r="G339" s="859"/>
      <c r="H339" s="835"/>
    </row>
    <row r="340" spans="2:21" s="10" customFormat="1" ht="18" customHeight="1">
      <c r="B340" s="827"/>
      <c r="C340" s="185"/>
      <c r="D340" s="856"/>
      <c r="E340" s="857"/>
      <c r="F340" s="857"/>
      <c r="G340" s="857"/>
      <c r="H340" s="858"/>
    </row>
    <row r="341" spans="2:21" s="10" customFormat="1" ht="18" customHeight="1">
      <c r="B341" s="828"/>
      <c r="C341" s="186"/>
      <c r="D341" s="860"/>
      <c r="E341" s="836"/>
      <c r="F341" s="836"/>
      <c r="G341" s="836"/>
      <c r="H341" s="837"/>
    </row>
    <row r="342" spans="2:21" s="10" customFormat="1" ht="18" customHeight="1">
      <c r="B342" s="826" t="s">
        <v>116</v>
      </c>
      <c r="C342" s="189" t="s">
        <v>18</v>
      </c>
      <c r="D342" s="829" t="s">
        <v>26</v>
      </c>
      <c r="E342" s="830"/>
      <c r="F342" s="830"/>
      <c r="G342" s="830"/>
      <c r="H342" s="831"/>
    </row>
    <row r="343" spans="2:21" s="10" customFormat="1" ht="18" customHeight="1">
      <c r="B343" s="827"/>
      <c r="C343" s="191"/>
      <c r="D343" s="832"/>
      <c r="E343" s="832"/>
      <c r="F343" s="832"/>
      <c r="G343" s="832"/>
      <c r="H343" s="833"/>
    </row>
    <row r="344" spans="2:21" s="10" customFormat="1" ht="18" customHeight="1">
      <c r="B344" s="827"/>
      <c r="C344" s="192"/>
      <c r="D344" s="834"/>
      <c r="E344" s="834"/>
      <c r="F344" s="834"/>
      <c r="G344" s="834"/>
      <c r="H344" s="835"/>
    </row>
    <row r="345" spans="2:21" s="10" customFormat="1" ht="18" customHeight="1">
      <c r="B345" s="827"/>
      <c r="C345" s="192"/>
      <c r="D345" s="834"/>
      <c r="E345" s="834"/>
      <c r="F345" s="834"/>
      <c r="G345" s="834"/>
      <c r="H345" s="835"/>
    </row>
    <row r="346" spans="2:21" s="10" customFormat="1" ht="18" customHeight="1">
      <c r="B346" s="827"/>
      <c r="C346" s="192"/>
      <c r="D346" s="834"/>
      <c r="E346" s="834"/>
      <c r="F346" s="834"/>
      <c r="G346" s="834"/>
      <c r="H346" s="835"/>
    </row>
    <row r="347" spans="2:21" s="10" customFormat="1" ht="18" customHeight="1">
      <c r="B347" s="827"/>
      <c r="C347" s="192"/>
      <c r="D347" s="834"/>
      <c r="E347" s="834"/>
      <c r="F347" s="834"/>
      <c r="G347" s="834"/>
      <c r="H347" s="835"/>
    </row>
    <row r="348" spans="2:21" s="10" customFormat="1" ht="18" customHeight="1">
      <c r="B348" s="827"/>
      <c r="C348" s="192"/>
      <c r="D348" s="834"/>
      <c r="E348" s="834"/>
      <c r="F348" s="834"/>
      <c r="G348" s="834"/>
      <c r="H348" s="835"/>
    </row>
    <row r="349" spans="2:21" s="10" customFormat="1" ht="18" customHeight="1">
      <c r="B349" s="828"/>
      <c r="C349" s="193"/>
      <c r="D349" s="836"/>
      <c r="E349" s="836"/>
      <c r="F349" s="836"/>
      <c r="G349" s="836"/>
      <c r="H349" s="837"/>
    </row>
    <row r="350" spans="2:21" ht="6" customHeight="1"/>
    <row r="351" spans="2:21" ht="18.95" customHeight="1">
      <c r="B351" s="888" t="s">
        <v>41</v>
      </c>
      <c r="C351" s="888"/>
      <c r="D351" s="888"/>
      <c r="E351" s="888"/>
      <c r="F351" s="888"/>
      <c r="G351" s="888"/>
      <c r="H351" s="888"/>
      <c r="I351" s="244" t="s">
        <v>176</v>
      </c>
      <c r="J351" s="6"/>
      <c r="K351" s="6"/>
      <c r="L351" s="6"/>
      <c r="M351" s="6"/>
      <c r="N351" s="6"/>
      <c r="O351" s="6"/>
      <c r="P351" s="6"/>
      <c r="Q351" s="6"/>
      <c r="R351" s="6"/>
      <c r="S351" s="6"/>
      <c r="T351" s="6"/>
      <c r="U351" s="6"/>
    </row>
    <row r="352" spans="2:21" ht="18.95" customHeight="1">
      <c r="B352" s="889"/>
      <c r="C352" s="889"/>
      <c r="D352" s="889"/>
      <c r="E352" s="889"/>
      <c r="F352" s="889"/>
      <c r="G352" s="889"/>
      <c r="H352" s="889"/>
      <c r="I352" s="213" t="s">
        <v>153</v>
      </c>
      <c r="J352" s="6"/>
      <c r="K352" s="6"/>
      <c r="L352" s="6"/>
      <c r="M352" s="6"/>
      <c r="N352" s="6"/>
      <c r="O352" s="6"/>
      <c r="P352" s="6"/>
      <c r="Q352" s="6"/>
      <c r="R352" s="6"/>
      <c r="S352" s="6"/>
      <c r="T352" s="6"/>
      <c r="U352" s="6"/>
    </row>
    <row r="353" spans="2:8" ht="13.5" customHeight="1" thickBot="1">
      <c r="B353" s="890" t="s">
        <v>300</v>
      </c>
      <c r="C353" s="890"/>
      <c r="D353" s="890"/>
      <c r="E353" s="890"/>
      <c r="F353" s="890"/>
      <c r="H353" s="8"/>
    </row>
    <row r="354" spans="2:8" s="10" customFormat="1" ht="20.25" customHeight="1">
      <c r="B354" s="891" t="s">
        <v>301</v>
      </c>
      <c r="C354" s="892"/>
      <c r="D354" s="895"/>
      <c r="E354" s="895"/>
      <c r="F354" s="895"/>
      <c r="G354" s="895"/>
      <c r="H354" s="896"/>
    </row>
    <row r="355" spans="2:8" s="10" customFormat="1" ht="24.75" customHeight="1" thickBot="1">
      <c r="B355" s="893"/>
      <c r="C355" s="894"/>
      <c r="D355" s="897"/>
      <c r="E355" s="897"/>
      <c r="F355" s="897"/>
      <c r="G355" s="897"/>
      <c r="H355" s="898"/>
    </row>
    <row r="356" spans="2:8" s="10" customFormat="1" ht="8.25" customHeight="1">
      <c r="B356" s="13"/>
    </row>
    <row r="357" spans="2:8" s="10" customFormat="1" ht="19.5" customHeight="1">
      <c r="B357" s="861" t="s">
        <v>55</v>
      </c>
      <c r="C357" s="862"/>
      <c r="D357" s="862"/>
      <c r="E357" s="862"/>
      <c r="F357" s="862"/>
      <c r="G357" s="862"/>
      <c r="H357" s="863"/>
    </row>
    <row r="358" spans="2:8" s="10" customFormat="1" ht="17.25" customHeight="1">
      <c r="B358" s="838" t="s">
        <v>0</v>
      </c>
      <c r="C358" s="865" t="s">
        <v>24</v>
      </c>
      <c r="D358" s="866"/>
      <c r="E358" s="867"/>
      <c r="F358" s="865" t="s">
        <v>24</v>
      </c>
      <c r="G358" s="866"/>
      <c r="H358" s="867"/>
    </row>
    <row r="359" spans="2:8" s="10" customFormat="1" ht="17.25" customHeight="1">
      <c r="B359" s="864"/>
      <c r="C359" s="824" t="s">
        <v>23</v>
      </c>
      <c r="D359" s="887"/>
      <c r="E359" s="825"/>
      <c r="F359" s="868" t="s">
        <v>22</v>
      </c>
      <c r="G359" s="869"/>
      <c r="H359" s="870"/>
    </row>
    <row r="360" spans="2:8" s="10" customFormat="1" ht="18" customHeight="1">
      <c r="B360" s="864"/>
      <c r="C360" s="871"/>
      <c r="D360" s="872"/>
      <c r="E360" s="803"/>
      <c r="F360" s="871"/>
      <c r="G360" s="872"/>
      <c r="H360" s="803"/>
    </row>
    <row r="361" spans="2:8" s="10" customFormat="1" ht="18" customHeight="1">
      <c r="B361" s="838" t="s">
        <v>21</v>
      </c>
      <c r="C361" s="778"/>
      <c r="D361" s="873"/>
      <c r="E361" s="873"/>
      <c r="F361" s="873"/>
      <c r="G361" s="873"/>
      <c r="H361" s="874"/>
    </row>
    <row r="362" spans="2:8" s="10" customFormat="1" ht="18" customHeight="1">
      <c r="B362" s="839"/>
      <c r="C362" s="875"/>
      <c r="D362" s="876"/>
      <c r="E362" s="876"/>
      <c r="F362" s="876"/>
      <c r="G362" s="876"/>
      <c r="H362" s="877"/>
    </row>
    <row r="363" spans="2:8" s="10" customFormat="1" ht="18" customHeight="1">
      <c r="B363" s="827" t="s">
        <v>20</v>
      </c>
      <c r="C363" s="188" t="s">
        <v>19</v>
      </c>
      <c r="D363" s="848" t="s">
        <v>25</v>
      </c>
      <c r="E363" s="849"/>
      <c r="F363" s="849"/>
      <c r="G363" s="849"/>
      <c r="H363" s="850"/>
    </row>
    <row r="364" spans="2:8" s="10" customFormat="1" ht="18" customHeight="1">
      <c r="B364" s="864"/>
      <c r="C364" s="187"/>
      <c r="D364" s="878"/>
      <c r="E364" s="879"/>
      <c r="F364" s="879"/>
      <c r="G364" s="879"/>
      <c r="H364" s="880"/>
    </row>
    <row r="365" spans="2:8" s="10" customFormat="1" ht="18" customHeight="1">
      <c r="B365" s="864"/>
      <c r="C365" s="185"/>
      <c r="D365" s="881"/>
      <c r="E365" s="882"/>
      <c r="F365" s="882"/>
      <c r="G365" s="882"/>
      <c r="H365" s="883"/>
    </row>
    <row r="366" spans="2:8" s="10" customFormat="1" ht="18" customHeight="1">
      <c r="B366" s="864"/>
      <c r="C366" s="185"/>
      <c r="D366" s="881"/>
      <c r="E366" s="882"/>
      <c r="F366" s="882"/>
      <c r="G366" s="882"/>
      <c r="H366" s="883"/>
    </row>
    <row r="367" spans="2:8" s="10" customFormat="1" ht="18" customHeight="1">
      <c r="B367" s="864"/>
      <c r="C367" s="185"/>
      <c r="D367" s="881"/>
      <c r="E367" s="882"/>
      <c r="F367" s="882"/>
      <c r="G367" s="882"/>
      <c r="H367" s="883"/>
    </row>
    <row r="368" spans="2:8" s="10" customFormat="1" ht="18" customHeight="1">
      <c r="B368" s="864"/>
      <c r="C368" s="185"/>
      <c r="D368" s="881"/>
      <c r="E368" s="882"/>
      <c r="F368" s="882"/>
      <c r="G368" s="882"/>
      <c r="H368" s="883"/>
    </row>
    <row r="369" spans="2:8" s="10" customFormat="1" ht="18" customHeight="1">
      <c r="B369" s="864"/>
      <c r="C369" s="185"/>
      <c r="D369" s="881"/>
      <c r="E369" s="882"/>
      <c r="F369" s="882"/>
      <c r="G369" s="882"/>
      <c r="H369" s="883"/>
    </row>
    <row r="370" spans="2:8" s="10" customFormat="1" ht="18" customHeight="1">
      <c r="B370" s="864"/>
      <c r="C370" s="185"/>
      <c r="D370" s="881"/>
      <c r="E370" s="882"/>
      <c r="F370" s="882"/>
      <c r="G370" s="882"/>
      <c r="H370" s="883"/>
    </row>
    <row r="371" spans="2:8" s="10" customFormat="1" ht="18" customHeight="1">
      <c r="B371" s="864"/>
      <c r="C371" s="185"/>
      <c r="D371" s="881"/>
      <c r="E371" s="882"/>
      <c r="F371" s="882"/>
      <c r="G371" s="882"/>
      <c r="H371" s="883"/>
    </row>
    <row r="372" spans="2:8" s="10" customFormat="1" ht="18" customHeight="1">
      <c r="B372" s="864"/>
      <c r="C372" s="185"/>
      <c r="D372" s="881"/>
      <c r="E372" s="882"/>
      <c r="F372" s="882"/>
      <c r="G372" s="882"/>
      <c r="H372" s="883"/>
    </row>
    <row r="373" spans="2:8" s="10" customFormat="1" ht="18" customHeight="1">
      <c r="B373" s="839"/>
      <c r="C373" s="186"/>
      <c r="D373" s="884"/>
      <c r="E373" s="885"/>
      <c r="F373" s="885"/>
      <c r="G373" s="885"/>
      <c r="H373" s="886"/>
    </row>
    <row r="374" spans="2:8" s="10" customFormat="1" ht="24.75" customHeight="1">
      <c r="B374" s="13"/>
    </row>
    <row r="375" spans="2:8" s="10" customFormat="1" ht="19.5" customHeight="1">
      <c r="B375" s="861" t="s">
        <v>348</v>
      </c>
      <c r="C375" s="862"/>
      <c r="D375" s="862"/>
      <c r="E375" s="862"/>
      <c r="F375" s="862"/>
      <c r="G375" s="862"/>
      <c r="H375" s="863"/>
    </row>
    <row r="376" spans="2:8" s="10" customFormat="1" ht="18" customHeight="1">
      <c r="B376" s="838" t="s">
        <v>0</v>
      </c>
      <c r="C376" s="865" t="s">
        <v>24</v>
      </c>
      <c r="D376" s="866"/>
      <c r="E376" s="867"/>
      <c r="F376" s="865" t="s">
        <v>24</v>
      </c>
      <c r="G376" s="866"/>
      <c r="H376" s="867"/>
    </row>
    <row r="377" spans="2:8" s="10" customFormat="1" ht="18" customHeight="1">
      <c r="B377" s="864"/>
      <c r="C377" s="868" t="s">
        <v>23</v>
      </c>
      <c r="D377" s="869"/>
      <c r="E377" s="870"/>
      <c r="F377" s="868" t="s">
        <v>22</v>
      </c>
      <c r="G377" s="869"/>
      <c r="H377" s="870"/>
    </row>
    <row r="378" spans="2:8" s="10" customFormat="1" ht="18" customHeight="1">
      <c r="B378" s="864"/>
      <c r="C378" s="871"/>
      <c r="D378" s="872"/>
      <c r="E378" s="803"/>
      <c r="F378" s="871"/>
      <c r="G378" s="872"/>
      <c r="H378" s="803"/>
    </row>
    <row r="379" spans="2:8" s="10" customFormat="1" ht="18" customHeight="1">
      <c r="B379" s="838" t="s">
        <v>21</v>
      </c>
      <c r="C379" s="840"/>
      <c r="D379" s="841"/>
      <c r="E379" s="841"/>
      <c r="F379" s="841"/>
      <c r="G379" s="844" t="s">
        <v>53</v>
      </c>
      <c r="H379" s="846"/>
    </row>
    <row r="380" spans="2:8" s="10" customFormat="1" ht="18" customHeight="1">
      <c r="B380" s="839"/>
      <c r="C380" s="842"/>
      <c r="D380" s="843"/>
      <c r="E380" s="843"/>
      <c r="F380" s="843"/>
      <c r="G380" s="845"/>
      <c r="H380" s="847"/>
    </row>
    <row r="381" spans="2:8" s="10" customFormat="1" ht="18" customHeight="1">
      <c r="B381" s="826" t="s">
        <v>20</v>
      </c>
      <c r="C381" s="189" t="s">
        <v>18</v>
      </c>
      <c r="D381" s="848" t="s">
        <v>27</v>
      </c>
      <c r="E381" s="849"/>
      <c r="F381" s="849"/>
      <c r="G381" s="849"/>
      <c r="H381" s="850"/>
    </row>
    <row r="382" spans="2:8" s="10" customFormat="1" ht="18" customHeight="1">
      <c r="B382" s="827"/>
      <c r="C382" s="187"/>
      <c r="D382" s="851"/>
      <c r="E382" s="832"/>
      <c r="F382" s="832"/>
      <c r="G382" s="832"/>
      <c r="H382" s="833"/>
    </row>
    <row r="383" spans="2:8" s="10" customFormat="1" ht="18" customHeight="1">
      <c r="B383" s="827"/>
      <c r="C383" s="185"/>
      <c r="D383" s="852"/>
      <c r="E383" s="853"/>
      <c r="F383" s="853"/>
      <c r="G383" s="853"/>
      <c r="H383" s="854"/>
    </row>
    <row r="384" spans="2:8" s="10" customFormat="1" ht="18" customHeight="1">
      <c r="B384" s="827"/>
      <c r="C384" s="185"/>
      <c r="D384" s="855"/>
      <c r="E384" s="834"/>
      <c r="F384" s="834"/>
      <c r="G384" s="834"/>
      <c r="H384" s="835"/>
    </row>
    <row r="385" spans="2:8" s="10" customFormat="1" ht="18" customHeight="1">
      <c r="B385" s="827"/>
      <c r="C385" s="185"/>
      <c r="D385" s="855"/>
      <c r="E385" s="834"/>
      <c r="F385" s="834"/>
      <c r="G385" s="834"/>
      <c r="H385" s="835"/>
    </row>
    <row r="386" spans="2:8" s="10" customFormat="1" ht="18" customHeight="1">
      <c r="B386" s="827"/>
      <c r="C386" s="185"/>
      <c r="D386" s="856"/>
      <c r="E386" s="857"/>
      <c r="F386" s="857"/>
      <c r="G386" s="857"/>
      <c r="H386" s="858"/>
    </row>
    <row r="387" spans="2:8" s="10" customFormat="1" ht="18" customHeight="1">
      <c r="B387" s="827"/>
      <c r="C387" s="185"/>
      <c r="D387" s="855"/>
      <c r="E387" s="834"/>
      <c r="F387" s="834"/>
      <c r="G387" s="834"/>
      <c r="H387" s="835"/>
    </row>
    <row r="388" spans="2:8" s="10" customFormat="1" ht="18" customHeight="1">
      <c r="B388" s="827"/>
      <c r="C388" s="185"/>
      <c r="D388" s="855"/>
      <c r="E388" s="834"/>
      <c r="F388" s="834"/>
      <c r="G388" s="834"/>
      <c r="H388" s="835"/>
    </row>
    <row r="389" spans="2:8" s="10" customFormat="1" ht="18" customHeight="1">
      <c r="B389" s="827"/>
      <c r="C389" s="185"/>
      <c r="D389" s="855"/>
      <c r="E389" s="834"/>
      <c r="F389" s="834"/>
      <c r="G389" s="859"/>
      <c r="H389" s="835"/>
    </row>
    <row r="390" spans="2:8" s="10" customFormat="1" ht="18" customHeight="1">
      <c r="B390" s="827"/>
      <c r="C390" s="185"/>
      <c r="D390" s="856"/>
      <c r="E390" s="857"/>
      <c r="F390" s="857"/>
      <c r="G390" s="857"/>
      <c r="H390" s="858"/>
    </row>
    <row r="391" spans="2:8" s="10" customFormat="1" ht="18" customHeight="1">
      <c r="B391" s="828"/>
      <c r="C391" s="186"/>
      <c r="D391" s="860"/>
      <c r="E391" s="836"/>
      <c r="F391" s="836"/>
      <c r="G391" s="836"/>
      <c r="H391" s="837"/>
    </row>
    <row r="392" spans="2:8" s="10" customFormat="1" ht="18" customHeight="1">
      <c r="B392" s="826" t="s">
        <v>116</v>
      </c>
      <c r="C392" s="189" t="s">
        <v>18</v>
      </c>
      <c r="D392" s="829" t="s">
        <v>26</v>
      </c>
      <c r="E392" s="830"/>
      <c r="F392" s="830"/>
      <c r="G392" s="830"/>
      <c r="H392" s="831"/>
    </row>
    <row r="393" spans="2:8" s="10" customFormat="1" ht="18" customHeight="1">
      <c r="B393" s="827"/>
      <c r="C393" s="191"/>
      <c r="D393" s="832"/>
      <c r="E393" s="832"/>
      <c r="F393" s="832"/>
      <c r="G393" s="832"/>
      <c r="H393" s="833"/>
    </row>
    <row r="394" spans="2:8" s="10" customFormat="1" ht="18" customHeight="1">
      <c r="B394" s="827"/>
      <c r="C394" s="192"/>
      <c r="D394" s="834"/>
      <c r="E394" s="834"/>
      <c r="F394" s="834"/>
      <c r="G394" s="834"/>
      <c r="H394" s="835"/>
    </row>
    <row r="395" spans="2:8" s="10" customFormat="1" ht="18" customHeight="1">
      <c r="B395" s="827"/>
      <c r="C395" s="192"/>
      <c r="D395" s="834"/>
      <c r="E395" s="834"/>
      <c r="F395" s="834"/>
      <c r="G395" s="834"/>
      <c r="H395" s="835"/>
    </row>
    <row r="396" spans="2:8" s="10" customFormat="1" ht="18" customHeight="1">
      <c r="B396" s="827"/>
      <c r="C396" s="192"/>
      <c r="D396" s="834"/>
      <c r="E396" s="834"/>
      <c r="F396" s="834"/>
      <c r="G396" s="834"/>
      <c r="H396" s="835"/>
    </row>
    <row r="397" spans="2:8" s="10" customFormat="1" ht="18" customHeight="1">
      <c r="B397" s="827"/>
      <c r="C397" s="192"/>
      <c r="D397" s="834"/>
      <c r="E397" s="834"/>
      <c r="F397" s="834"/>
      <c r="G397" s="834"/>
      <c r="H397" s="835"/>
    </row>
    <row r="398" spans="2:8" s="10" customFormat="1" ht="18" customHeight="1">
      <c r="B398" s="827"/>
      <c r="C398" s="192"/>
      <c r="D398" s="834"/>
      <c r="E398" s="834"/>
      <c r="F398" s="834"/>
      <c r="G398" s="834"/>
      <c r="H398" s="835"/>
    </row>
    <row r="399" spans="2:8" s="10" customFormat="1" ht="18" customHeight="1">
      <c r="B399" s="828"/>
      <c r="C399" s="193"/>
      <c r="D399" s="836"/>
      <c r="E399" s="836"/>
      <c r="F399" s="836"/>
      <c r="G399" s="836"/>
      <c r="H399" s="837"/>
    </row>
    <row r="400" spans="2:8" ht="6" customHeight="1"/>
    <row r="401" spans="2:21" ht="18.95" customHeight="1">
      <c r="B401" s="888" t="s">
        <v>41</v>
      </c>
      <c r="C401" s="888"/>
      <c r="D401" s="888"/>
      <c r="E401" s="888"/>
      <c r="F401" s="888"/>
      <c r="G401" s="888"/>
      <c r="H401" s="888"/>
      <c r="I401" s="244" t="s">
        <v>176</v>
      </c>
      <c r="J401" s="6"/>
      <c r="K401" s="6"/>
      <c r="L401" s="6"/>
      <c r="M401" s="6"/>
      <c r="N401" s="6"/>
      <c r="O401" s="6"/>
      <c r="P401" s="6"/>
      <c r="Q401" s="6"/>
      <c r="R401" s="6"/>
      <c r="S401" s="6"/>
      <c r="T401" s="6"/>
      <c r="U401" s="6"/>
    </row>
    <row r="402" spans="2:21" ht="18.95" customHeight="1">
      <c r="B402" s="889"/>
      <c r="C402" s="889"/>
      <c r="D402" s="889"/>
      <c r="E402" s="889"/>
      <c r="F402" s="889"/>
      <c r="G402" s="889"/>
      <c r="H402" s="889"/>
      <c r="I402" s="213" t="s">
        <v>153</v>
      </c>
      <c r="J402" s="6"/>
      <c r="K402" s="6"/>
      <c r="L402" s="6"/>
      <c r="M402" s="6"/>
      <c r="N402" s="6"/>
      <c r="O402" s="6"/>
      <c r="P402" s="6"/>
      <c r="Q402" s="6"/>
      <c r="R402" s="6"/>
      <c r="S402" s="6"/>
      <c r="T402" s="6"/>
      <c r="U402" s="6"/>
    </row>
    <row r="403" spans="2:21" ht="13.5" customHeight="1" thickBot="1">
      <c r="B403" s="890" t="s">
        <v>300</v>
      </c>
      <c r="C403" s="890"/>
      <c r="D403" s="890"/>
      <c r="E403" s="890"/>
      <c r="F403" s="890"/>
      <c r="H403" s="8"/>
    </row>
    <row r="404" spans="2:21" s="10" customFormat="1" ht="20.25" customHeight="1">
      <c r="B404" s="891" t="s">
        <v>301</v>
      </c>
      <c r="C404" s="892"/>
      <c r="D404" s="895"/>
      <c r="E404" s="895"/>
      <c r="F404" s="895"/>
      <c r="G404" s="895"/>
      <c r="H404" s="896"/>
    </row>
    <row r="405" spans="2:21" s="10" customFormat="1" ht="24.75" customHeight="1" thickBot="1">
      <c r="B405" s="893"/>
      <c r="C405" s="894"/>
      <c r="D405" s="897"/>
      <c r="E405" s="897"/>
      <c r="F405" s="897"/>
      <c r="G405" s="897"/>
      <c r="H405" s="898"/>
    </row>
    <row r="406" spans="2:21" s="10" customFormat="1" ht="8.25" customHeight="1">
      <c r="B406" s="13"/>
    </row>
    <row r="407" spans="2:21" s="10" customFormat="1" ht="19.5" customHeight="1">
      <c r="B407" s="861" t="s">
        <v>55</v>
      </c>
      <c r="C407" s="862"/>
      <c r="D407" s="862"/>
      <c r="E407" s="862"/>
      <c r="F407" s="862"/>
      <c r="G407" s="862"/>
      <c r="H407" s="863"/>
    </row>
    <row r="408" spans="2:21" s="10" customFormat="1" ht="17.25" customHeight="1">
      <c r="B408" s="838" t="s">
        <v>0</v>
      </c>
      <c r="C408" s="865" t="s">
        <v>24</v>
      </c>
      <c r="D408" s="866"/>
      <c r="E408" s="867"/>
      <c r="F408" s="865" t="s">
        <v>24</v>
      </c>
      <c r="G408" s="866"/>
      <c r="H408" s="867"/>
    </row>
    <row r="409" spans="2:21" s="10" customFormat="1" ht="17.25" customHeight="1">
      <c r="B409" s="864"/>
      <c r="C409" s="824" t="s">
        <v>23</v>
      </c>
      <c r="D409" s="887"/>
      <c r="E409" s="825"/>
      <c r="F409" s="868" t="s">
        <v>22</v>
      </c>
      <c r="G409" s="869"/>
      <c r="H409" s="870"/>
    </row>
    <row r="410" spans="2:21" s="10" customFormat="1" ht="18" customHeight="1">
      <c r="B410" s="864"/>
      <c r="C410" s="871"/>
      <c r="D410" s="872"/>
      <c r="E410" s="803"/>
      <c r="F410" s="871"/>
      <c r="G410" s="872"/>
      <c r="H410" s="803"/>
    </row>
    <row r="411" spans="2:21" s="10" customFormat="1" ht="18" customHeight="1">
      <c r="B411" s="838" t="s">
        <v>21</v>
      </c>
      <c r="C411" s="778"/>
      <c r="D411" s="873"/>
      <c r="E411" s="873"/>
      <c r="F411" s="873"/>
      <c r="G411" s="873"/>
      <c r="H411" s="874"/>
    </row>
    <row r="412" spans="2:21" s="10" customFormat="1" ht="18" customHeight="1">
      <c r="B412" s="839"/>
      <c r="C412" s="875"/>
      <c r="D412" s="876"/>
      <c r="E412" s="876"/>
      <c r="F412" s="876"/>
      <c r="G412" s="876"/>
      <c r="H412" s="877"/>
    </row>
    <row r="413" spans="2:21" s="10" customFormat="1" ht="18" customHeight="1">
      <c r="B413" s="827" t="s">
        <v>20</v>
      </c>
      <c r="C413" s="188" t="s">
        <v>19</v>
      </c>
      <c r="D413" s="848" t="s">
        <v>25</v>
      </c>
      <c r="E413" s="849"/>
      <c r="F413" s="849"/>
      <c r="G413" s="849"/>
      <c r="H413" s="850"/>
    </row>
    <row r="414" spans="2:21" s="10" customFormat="1" ht="18" customHeight="1">
      <c r="B414" s="864"/>
      <c r="C414" s="187"/>
      <c r="D414" s="878"/>
      <c r="E414" s="879"/>
      <c r="F414" s="879"/>
      <c r="G414" s="879"/>
      <c r="H414" s="880"/>
    </row>
    <row r="415" spans="2:21" s="10" customFormat="1" ht="18" customHeight="1">
      <c r="B415" s="864"/>
      <c r="C415" s="185"/>
      <c r="D415" s="881"/>
      <c r="E415" s="882"/>
      <c r="F415" s="882"/>
      <c r="G415" s="882"/>
      <c r="H415" s="883"/>
    </row>
    <row r="416" spans="2:21" s="10" customFormat="1" ht="18" customHeight="1">
      <c r="B416" s="864"/>
      <c r="C416" s="185"/>
      <c r="D416" s="881"/>
      <c r="E416" s="882"/>
      <c r="F416" s="882"/>
      <c r="G416" s="882"/>
      <c r="H416" s="883"/>
    </row>
    <row r="417" spans="2:8" s="10" customFormat="1" ht="18" customHeight="1">
      <c r="B417" s="864"/>
      <c r="C417" s="185"/>
      <c r="D417" s="881"/>
      <c r="E417" s="882"/>
      <c r="F417" s="882"/>
      <c r="G417" s="882"/>
      <c r="H417" s="883"/>
    </row>
    <row r="418" spans="2:8" s="10" customFormat="1" ht="18" customHeight="1">
      <c r="B418" s="864"/>
      <c r="C418" s="185"/>
      <c r="D418" s="881"/>
      <c r="E418" s="882"/>
      <c r="F418" s="882"/>
      <c r="G418" s="882"/>
      <c r="H418" s="883"/>
    </row>
    <row r="419" spans="2:8" s="10" customFormat="1" ht="18" customHeight="1">
      <c r="B419" s="864"/>
      <c r="C419" s="185"/>
      <c r="D419" s="881"/>
      <c r="E419" s="882"/>
      <c r="F419" s="882"/>
      <c r="G419" s="882"/>
      <c r="H419" s="883"/>
    </row>
    <row r="420" spans="2:8" s="10" customFormat="1" ht="18" customHeight="1">
      <c r="B420" s="864"/>
      <c r="C420" s="185"/>
      <c r="D420" s="881"/>
      <c r="E420" s="882"/>
      <c r="F420" s="882"/>
      <c r="G420" s="882"/>
      <c r="H420" s="883"/>
    </row>
    <row r="421" spans="2:8" s="10" customFormat="1" ht="18" customHeight="1">
      <c r="B421" s="864"/>
      <c r="C421" s="185"/>
      <c r="D421" s="881"/>
      <c r="E421" s="882"/>
      <c r="F421" s="882"/>
      <c r="G421" s="882"/>
      <c r="H421" s="883"/>
    </row>
    <row r="422" spans="2:8" s="10" customFormat="1" ht="18" customHeight="1">
      <c r="B422" s="864"/>
      <c r="C422" s="185"/>
      <c r="D422" s="881"/>
      <c r="E422" s="882"/>
      <c r="F422" s="882"/>
      <c r="G422" s="882"/>
      <c r="H422" s="883"/>
    </row>
    <row r="423" spans="2:8" s="10" customFormat="1" ht="18" customHeight="1">
      <c r="B423" s="839"/>
      <c r="C423" s="186"/>
      <c r="D423" s="884"/>
      <c r="E423" s="885"/>
      <c r="F423" s="885"/>
      <c r="G423" s="885"/>
      <c r="H423" s="886"/>
    </row>
    <row r="424" spans="2:8" s="10" customFormat="1" ht="24.75" customHeight="1">
      <c r="B424" s="13"/>
    </row>
    <row r="425" spans="2:8" s="10" customFormat="1" ht="19.5" customHeight="1">
      <c r="B425" s="861" t="s">
        <v>348</v>
      </c>
      <c r="C425" s="862"/>
      <c r="D425" s="862"/>
      <c r="E425" s="862"/>
      <c r="F425" s="862"/>
      <c r="G425" s="862"/>
      <c r="H425" s="863"/>
    </row>
    <row r="426" spans="2:8" s="10" customFormat="1" ht="18" customHeight="1">
      <c r="B426" s="838" t="s">
        <v>0</v>
      </c>
      <c r="C426" s="865" t="s">
        <v>24</v>
      </c>
      <c r="D426" s="866"/>
      <c r="E426" s="867"/>
      <c r="F426" s="865" t="s">
        <v>24</v>
      </c>
      <c r="G426" s="866"/>
      <c r="H426" s="867"/>
    </row>
    <row r="427" spans="2:8" s="10" customFormat="1" ht="18" customHeight="1">
      <c r="B427" s="864"/>
      <c r="C427" s="868" t="s">
        <v>23</v>
      </c>
      <c r="D427" s="869"/>
      <c r="E427" s="870"/>
      <c r="F427" s="868" t="s">
        <v>22</v>
      </c>
      <c r="G427" s="869"/>
      <c r="H427" s="870"/>
    </row>
    <row r="428" spans="2:8" s="10" customFormat="1" ht="18" customHeight="1">
      <c r="B428" s="864"/>
      <c r="C428" s="871"/>
      <c r="D428" s="872"/>
      <c r="E428" s="803"/>
      <c r="F428" s="871"/>
      <c r="G428" s="872"/>
      <c r="H428" s="803"/>
    </row>
    <row r="429" spans="2:8" s="10" customFormat="1" ht="18" customHeight="1">
      <c r="B429" s="838" t="s">
        <v>21</v>
      </c>
      <c r="C429" s="840"/>
      <c r="D429" s="841"/>
      <c r="E429" s="841"/>
      <c r="F429" s="841"/>
      <c r="G429" s="844" t="s">
        <v>53</v>
      </c>
      <c r="H429" s="846"/>
    </row>
    <row r="430" spans="2:8" s="10" customFormat="1" ht="18" customHeight="1">
      <c r="B430" s="839"/>
      <c r="C430" s="842"/>
      <c r="D430" s="843"/>
      <c r="E430" s="843"/>
      <c r="F430" s="843"/>
      <c r="G430" s="845"/>
      <c r="H430" s="847"/>
    </row>
    <row r="431" spans="2:8" s="10" customFormat="1" ht="18" customHeight="1">
      <c r="B431" s="826" t="s">
        <v>20</v>
      </c>
      <c r="C431" s="189" t="s">
        <v>18</v>
      </c>
      <c r="D431" s="848" t="s">
        <v>27</v>
      </c>
      <c r="E431" s="849"/>
      <c r="F431" s="849"/>
      <c r="G431" s="849"/>
      <c r="H431" s="850"/>
    </row>
    <row r="432" spans="2:8" s="10" customFormat="1" ht="18" customHeight="1">
      <c r="B432" s="827"/>
      <c r="C432" s="187"/>
      <c r="D432" s="851"/>
      <c r="E432" s="832"/>
      <c r="F432" s="832"/>
      <c r="G432" s="832"/>
      <c r="H432" s="833"/>
    </row>
    <row r="433" spans="2:8" s="10" customFormat="1" ht="18" customHeight="1">
      <c r="B433" s="827"/>
      <c r="C433" s="185"/>
      <c r="D433" s="852"/>
      <c r="E433" s="853"/>
      <c r="F433" s="853"/>
      <c r="G433" s="853"/>
      <c r="H433" s="854"/>
    </row>
    <row r="434" spans="2:8" s="10" customFormat="1" ht="18" customHeight="1">
      <c r="B434" s="827"/>
      <c r="C434" s="185"/>
      <c r="D434" s="855"/>
      <c r="E434" s="834"/>
      <c r="F434" s="834"/>
      <c r="G434" s="834"/>
      <c r="H434" s="835"/>
    </row>
    <row r="435" spans="2:8" s="10" customFormat="1" ht="18" customHeight="1">
      <c r="B435" s="827"/>
      <c r="C435" s="185"/>
      <c r="D435" s="855"/>
      <c r="E435" s="834"/>
      <c r="F435" s="834"/>
      <c r="G435" s="834"/>
      <c r="H435" s="835"/>
    </row>
    <row r="436" spans="2:8" s="10" customFormat="1" ht="18" customHeight="1">
      <c r="B436" s="827"/>
      <c r="C436" s="185"/>
      <c r="D436" s="856"/>
      <c r="E436" s="857"/>
      <c r="F436" s="857"/>
      <c r="G436" s="857"/>
      <c r="H436" s="858"/>
    </row>
    <row r="437" spans="2:8" s="10" customFormat="1" ht="18" customHeight="1">
      <c r="B437" s="827"/>
      <c r="C437" s="185"/>
      <c r="D437" s="855"/>
      <c r="E437" s="834"/>
      <c r="F437" s="834"/>
      <c r="G437" s="834"/>
      <c r="H437" s="835"/>
    </row>
    <row r="438" spans="2:8" s="10" customFormat="1" ht="18" customHeight="1">
      <c r="B438" s="827"/>
      <c r="C438" s="185"/>
      <c r="D438" s="855"/>
      <c r="E438" s="834"/>
      <c r="F438" s="834"/>
      <c r="G438" s="834"/>
      <c r="H438" s="835"/>
    </row>
    <row r="439" spans="2:8" s="10" customFormat="1" ht="18" customHeight="1">
      <c r="B439" s="827"/>
      <c r="C439" s="185"/>
      <c r="D439" s="855"/>
      <c r="E439" s="834"/>
      <c r="F439" s="834"/>
      <c r="G439" s="859"/>
      <c r="H439" s="835"/>
    </row>
    <row r="440" spans="2:8" s="10" customFormat="1" ht="18" customHeight="1">
      <c r="B440" s="827"/>
      <c r="C440" s="185"/>
      <c r="D440" s="856"/>
      <c r="E440" s="857"/>
      <c r="F440" s="857"/>
      <c r="G440" s="857"/>
      <c r="H440" s="858"/>
    </row>
    <row r="441" spans="2:8" s="10" customFormat="1" ht="18" customHeight="1">
      <c r="B441" s="828"/>
      <c r="C441" s="186"/>
      <c r="D441" s="860"/>
      <c r="E441" s="836"/>
      <c r="F441" s="836"/>
      <c r="G441" s="836"/>
      <c r="H441" s="837"/>
    </row>
    <row r="442" spans="2:8" s="10" customFormat="1" ht="18" customHeight="1">
      <c r="B442" s="826" t="s">
        <v>116</v>
      </c>
      <c r="C442" s="189" t="s">
        <v>18</v>
      </c>
      <c r="D442" s="829" t="s">
        <v>26</v>
      </c>
      <c r="E442" s="830"/>
      <c r="F442" s="830"/>
      <c r="G442" s="830"/>
      <c r="H442" s="831"/>
    </row>
    <row r="443" spans="2:8" s="10" customFormat="1" ht="18" customHeight="1">
      <c r="B443" s="827"/>
      <c r="C443" s="191"/>
      <c r="D443" s="832"/>
      <c r="E443" s="832"/>
      <c r="F443" s="832"/>
      <c r="G443" s="832"/>
      <c r="H443" s="833"/>
    </row>
    <row r="444" spans="2:8" s="10" customFormat="1" ht="18" customHeight="1">
      <c r="B444" s="827"/>
      <c r="C444" s="192"/>
      <c r="D444" s="834"/>
      <c r="E444" s="834"/>
      <c r="F444" s="834"/>
      <c r="G444" s="834"/>
      <c r="H444" s="835"/>
    </row>
    <row r="445" spans="2:8" s="10" customFormat="1" ht="18" customHeight="1">
      <c r="B445" s="827"/>
      <c r="C445" s="192"/>
      <c r="D445" s="834"/>
      <c r="E445" s="834"/>
      <c r="F445" s="834"/>
      <c r="G445" s="834"/>
      <c r="H445" s="835"/>
    </row>
    <row r="446" spans="2:8" s="10" customFormat="1" ht="18" customHeight="1">
      <c r="B446" s="827"/>
      <c r="C446" s="192"/>
      <c r="D446" s="834"/>
      <c r="E446" s="834"/>
      <c r="F446" s="834"/>
      <c r="G446" s="834"/>
      <c r="H446" s="835"/>
    </row>
    <row r="447" spans="2:8" s="10" customFormat="1" ht="18" customHeight="1">
      <c r="B447" s="827"/>
      <c r="C447" s="192"/>
      <c r="D447" s="834"/>
      <c r="E447" s="834"/>
      <c r="F447" s="834"/>
      <c r="G447" s="834"/>
      <c r="H447" s="835"/>
    </row>
    <row r="448" spans="2:8" s="10" customFormat="1" ht="18" customHeight="1">
      <c r="B448" s="827"/>
      <c r="C448" s="192"/>
      <c r="D448" s="834"/>
      <c r="E448" s="834"/>
      <c r="F448" s="834"/>
      <c r="G448" s="834"/>
      <c r="H448" s="835"/>
    </row>
    <row r="449" spans="2:21" s="10" customFormat="1" ht="18" customHeight="1">
      <c r="B449" s="828"/>
      <c r="C449" s="193"/>
      <c r="D449" s="836"/>
      <c r="E449" s="836"/>
      <c r="F449" s="836"/>
      <c r="G449" s="836"/>
      <c r="H449" s="837"/>
    </row>
    <row r="450" spans="2:21" ht="6" customHeight="1"/>
    <row r="451" spans="2:21" ht="18.95" customHeight="1">
      <c r="B451" s="888" t="s">
        <v>41</v>
      </c>
      <c r="C451" s="888"/>
      <c r="D451" s="888"/>
      <c r="E451" s="888"/>
      <c r="F451" s="888"/>
      <c r="G451" s="888"/>
      <c r="H451" s="888"/>
      <c r="I451" s="244" t="s">
        <v>176</v>
      </c>
      <c r="J451" s="6"/>
      <c r="K451" s="6"/>
      <c r="L451" s="6"/>
      <c r="M451" s="6"/>
      <c r="N451" s="6"/>
      <c r="O451" s="6"/>
      <c r="P451" s="6"/>
      <c r="Q451" s="6"/>
      <c r="R451" s="6"/>
      <c r="S451" s="6"/>
      <c r="T451" s="6"/>
      <c r="U451" s="6"/>
    </row>
    <row r="452" spans="2:21" ht="18.95" customHeight="1">
      <c r="B452" s="889"/>
      <c r="C452" s="889"/>
      <c r="D452" s="889"/>
      <c r="E452" s="889"/>
      <c r="F452" s="889"/>
      <c r="G452" s="889"/>
      <c r="H452" s="889"/>
      <c r="I452" s="213" t="s">
        <v>153</v>
      </c>
      <c r="J452" s="6"/>
      <c r="K452" s="6"/>
      <c r="L452" s="6"/>
      <c r="M452" s="6"/>
      <c r="N452" s="6"/>
      <c r="O452" s="6"/>
      <c r="P452" s="6"/>
      <c r="Q452" s="6"/>
      <c r="R452" s="6"/>
      <c r="S452" s="6"/>
      <c r="T452" s="6"/>
      <c r="U452" s="6"/>
    </row>
    <row r="453" spans="2:21" ht="13.5" customHeight="1" thickBot="1">
      <c r="B453" s="890" t="s">
        <v>300</v>
      </c>
      <c r="C453" s="890"/>
      <c r="D453" s="890"/>
      <c r="E453" s="890"/>
      <c r="F453" s="890"/>
      <c r="H453" s="8"/>
    </row>
    <row r="454" spans="2:21" s="10" customFormat="1" ht="20.25" customHeight="1">
      <c r="B454" s="891" t="s">
        <v>301</v>
      </c>
      <c r="C454" s="892"/>
      <c r="D454" s="895"/>
      <c r="E454" s="895"/>
      <c r="F454" s="895"/>
      <c r="G454" s="895"/>
      <c r="H454" s="896"/>
    </row>
    <row r="455" spans="2:21" s="10" customFormat="1" ht="24.75" customHeight="1" thickBot="1">
      <c r="B455" s="893"/>
      <c r="C455" s="894"/>
      <c r="D455" s="897"/>
      <c r="E455" s="897"/>
      <c r="F455" s="897"/>
      <c r="G455" s="897"/>
      <c r="H455" s="898"/>
    </row>
    <row r="456" spans="2:21" s="10" customFormat="1" ht="8.25" customHeight="1">
      <c r="B456" s="13"/>
    </row>
    <row r="457" spans="2:21" s="10" customFormat="1" ht="19.5" customHeight="1">
      <c r="B457" s="861" t="s">
        <v>55</v>
      </c>
      <c r="C457" s="862"/>
      <c r="D457" s="862"/>
      <c r="E457" s="862"/>
      <c r="F457" s="862"/>
      <c r="G457" s="862"/>
      <c r="H457" s="863"/>
    </row>
    <row r="458" spans="2:21" s="10" customFormat="1" ht="17.25" customHeight="1">
      <c r="B458" s="838" t="s">
        <v>0</v>
      </c>
      <c r="C458" s="865" t="s">
        <v>24</v>
      </c>
      <c r="D458" s="866"/>
      <c r="E458" s="867"/>
      <c r="F458" s="865" t="s">
        <v>24</v>
      </c>
      <c r="G458" s="866"/>
      <c r="H458" s="867"/>
    </row>
    <row r="459" spans="2:21" s="10" customFormat="1" ht="17.25" customHeight="1">
      <c r="B459" s="864"/>
      <c r="C459" s="824" t="s">
        <v>23</v>
      </c>
      <c r="D459" s="887"/>
      <c r="E459" s="825"/>
      <c r="F459" s="868" t="s">
        <v>22</v>
      </c>
      <c r="G459" s="869"/>
      <c r="H459" s="870"/>
    </row>
    <row r="460" spans="2:21" s="10" customFormat="1" ht="18" customHeight="1">
      <c r="B460" s="864"/>
      <c r="C460" s="871"/>
      <c r="D460" s="872"/>
      <c r="E460" s="803"/>
      <c r="F460" s="871"/>
      <c r="G460" s="872"/>
      <c r="H460" s="803"/>
    </row>
    <row r="461" spans="2:21" s="10" customFormat="1" ht="18" customHeight="1">
      <c r="B461" s="838" t="s">
        <v>21</v>
      </c>
      <c r="C461" s="778"/>
      <c r="D461" s="873"/>
      <c r="E461" s="873"/>
      <c r="F461" s="873"/>
      <c r="G461" s="873"/>
      <c r="H461" s="874"/>
    </row>
    <row r="462" spans="2:21" s="10" customFormat="1" ht="18" customHeight="1">
      <c r="B462" s="839"/>
      <c r="C462" s="875"/>
      <c r="D462" s="876"/>
      <c r="E462" s="876"/>
      <c r="F462" s="876"/>
      <c r="G462" s="876"/>
      <c r="H462" s="877"/>
    </row>
    <row r="463" spans="2:21" s="10" customFormat="1" ht="18" customHeight="1">
      <c r="B463" s="827" t="s">
        <v>20</v>
      </c>
      <c r="C463" s="188" t="s">
        <v>19</v>
      </c>
      <c r="D463" s="848" t="s">
        <v>25</v>
      </c>
      <c r="E463" s="849"/>
      <c r="F463" s="849"/>
      <c r="G463" s="849"/>
      <c r="H463" s="850"/>
    </row>
    <row r="464" spans="2:21" s="10" customFormat="1" ht="18" customHeight="1">
      <c r="B464" s="864"/>
      <c r="C464" s="187"/>
      <c r="D464" s="878"/>
      <c r="E464" s="879"/>
      <c r="F464" s="879"/>
      <c r="G464" s="879"/>
      <c r="H464" s="880"/>
    </row>
    <row r="465" spans="2:8" s="10" customFormat="1" ht="18" customHeight="1">
      <c r="B465" s="864"/>
      <c r="C465" s="185"/>
      <c r="D465" s="881"/>
      <c r="E465" s="882"/>
      <c r="F465" s="882"/>
      <c r="G465" s="882"/>
      <c r="H465" s="883"/>
    </row>
    <row r="466" spans="2:8" s="10" customFormat="1" ht="18" customHeight="1">
      <c r="B466" s="864"/>
      <c r="C466" s="185"/>
      <c r="D466" s="881"/>
      <c r="E466" s="882"/>
      <c r="F466" s="882"/>
      <c r="G466" s="882"/>
      <c r="H466" s="883"/>
    </row>
    <row r="467" spans="2:8" s="10" customFormat="1" ht="18" customHeight="1">
      <c r="B467" s="864"/>
      <c r="C467" s="185"/>
      <c r="D467" s="881"/>
      <c r="E467" s="882"/>
      <c r="F467" s="882"/>
      <c r="G467" s="882"/>
      <c r="H467" s="883"/>
    </row>
    <row r="468" spans="2:8" s="10" customFormat="1" ht="18" customHeight="1">
      <c r="B468" s="864"/>
      <c r="C468" s="185"/>
      <c r="D468" s="881"/>
      <c r="E468" s="882"/>
      <c r="F468" s="882"/>
      <c r="G468" s="882"/>
      <c r="H468" s="883"/>
    </row>
    <row r="469" spans="2:8" s="10" customFormat="1" ht="18" customHeight="1">
      <c r="B469" s="864"/>
      <c r="C469" s="185"/>
      <c r="D469" s="881"/>
      <c r="E469" s="882"/>
      <c r="F469" s="882"/>
      <c r="G469" s="882"/>
      <c r="H469" s="883"/>
    </row>
    <row r="470" spans="2:8" s="10" customFormat="1" ht="18" customHeight="1">
      <c r="B470" s="864"/>
      <c r="C470" s="185"/>
      <c r="D470" s="881"/>
      <c r="E470" s="882"/>
      <c r="F470" s="882"/>
      <c r="G470" s="882"/>
      <c r="H470" s="883"/>
    </row>
    <row r="471" spans="2:8" s="10" customFormat="1" ht="18" customHeight="1">
      <c r="B471" s="864"/>
      <c r="C471" s="185"/>
      <c r="D471" s="881"/>
      <c r="E471" s="882"/>
      <c r="F471" s="882"/>
      <c r="G471" s="882"/>
      <c r="H471" s="883"/>
    </row>
    <row r="472" spans="2:8" s="10" customFormat="1" ht="18" customHeight="1">
      <c r="B472" s="864"/>
      <c r="C472" s="185"/>
      <c r="D472" s="881"/>
      <c r="E472" s="882"/>
      <c r="F472" s="882"/>
      <c r="G472" s="882"/>
      <c r="H472" s="883"/>
    </row>
    <row r="473" spans="2:8" s="10" customFormat="1" ht="18" customHeight="1">
      <c r="B473" s="839"/>
      <c r="C473" s="186"/>
      <c r="D473" s="884"/>
      <c r="E473" s="885"/>
      <c r="F473" s="885"/>
      <c r="G473" s="885"/>
      <c r="H473" s="886"/>
    </row>
    <row r="474" spans="2:8" s="10" customFormat="1" ht="24.75" customHeight="1">
      <c r="B474" s="13"/>
    </row>
    <row r="475" spans="2:8" s="10" customFormat="1" ht="19.5" customHeight="1">
      <c r="B475" s="861" t="s">
        <v>348</v>
      </c>
      <c r="C475" s="862"/>
      <c r="D475" s="862"/>
      <c r="E475" s="862"/>
      <c r="F475" s="862"/>
      <c r="G475" s="862"/>
      <c r="H475" s="863"/>
    </row>
    <row r="476" spans="2:8" s="10" customFormat="1" ht="18" customHeight="1">
      <c r="B476" s="838" t="s">
        <v>0</v>
      </c>
      <c r="C476" s="865" t="s">
        <v>24</v>
      </c>
      <c r="D476" s="866"/>
      <c r="E476" s="867"/>
      <c r="F476" s="865" t="s">
        <v>24</v>
      </c>
      <c r="G476" s="866"/>
      <c r="H476" s="867"/>
    </row>
    <row r="477" spans="2:8" s="10" customFormat="1" ht="18" customHeight="1">
      <c r="B477" s="864"/>
      <c r="C477" s="868" t="s">
        <v>23</v>
      </c>
      <c r="D477" s="869"/>
      <c r="E477" s="870"/>
      <c r="F477" s="868" t="s">
        <v>22</v>
      </c>
      <c r="G477" s="869"/>
      <c r="H477" s="870"/>
    </row>
    <row r="478" spans="2:8" s="10" customFormat="1" ht="18" customHeight="1">
      <c r="B478" s="864"/>
      <c r="C478" s="871"/>
      <c r="D478" s="872"/>
      <c r="E478" s="803"/>
      <c r="F478" s="871"/>
      <c r="G478" s="872"/>
      <c r="H478" s="803"/>
    </row>
    <row r="479" spans="2:8" s="10" customFormat="1" ht="18" customHeight="1">
      <c r="B479" s="838" t="s">
        <v>21</v>
      </c>
      <c r="C479" s="840"/>
      <c r="D479" s="841"/>
      <c r="E479" s="841"/>
      <c r="F479" s="841"/>
      <c r="G479" s="844" t="s">
        <v>53</v>
      </c>
      <c r="H479" s="846"/>
    </row>
    <row r="480" spans="2:8" s="10" customFormat="1" ht="18" customHeight="1">
      <c r="B480" s="839"/>
      <c r="C480" s="842"/>
      <c r="D480" s="843"/>
      <c r="E480" s="843"/>
      <c r="F480" s="843"/>
      <c r="G480" s="845"/>
      <c r="H480" s="847"/>
    </row>
    <row r="481" spans="2:8" s="10" customFormat="1" ht="18" customHeight="1">
      <c r="B481" s="826" t="s">
        <v>20</v>
      </c>
      <c r="C481" s="189" t="s">
        <v>18</v>
      </c>
      <c r="D481" s="848" t="s">
        <v>27</v>
      </c>
      <c r="E481" s="849"/>
      <c r="F481" s="849"/>
      <c r="G481" s="849"/>
      <c r="H481" s="850"/>
    </row>
    <row r="482" spans="2:8" s="10" customFormat="1" ht="18" customHeight="1">
      <c r="B482" s="827"/>
      <c r="C482" s="187"/>
      <c r="D482" s="851"/>
      <c r="E482" s="832"/>
      <c r="F482" s="832"/>
      <c r="G482" s="832"/>
      <c r="H482" s="833"/>
    </row>
    <row r="483" spans="2:8" s="10" customFormat="1" ht="18" customHeight="1">
      <c r="B483" s="827"/>
      <c r="C483" s="185"/>
      <c r="D483" s="852"/>
      <c r="E483" s="853"/>
      <c r="F483" s="853"/>
      <c r="G483" s="853"/>
      <c r="H483" s="854"/>
    </row>
    <row r="484" spans="2:8" s="10" customFormat="1" ht="18" customHeight="1">
      <c r="B484" s="827"/>
      <c r="C484" s="185"/>
      <c r="D484" s="855"/>
      <c r="E484" s="834"/>
      <c r="F484" s="834"/>
      <c r="G484" s="834"/>
      <c r="H484" s="835"/>
    </row>
    <row r="485" spans="2:8" s="10" customFormat="1" ht="18" customHeight="1">
      <c r="B485" s="827"/>
      <c r="C485" s="185"/>
      <c r="D485" s="855"/>
      <c r="E485" s="834"/>
      <c r="F485" s="834"/>
      <c r="G485" s="834"/>
      <c r="H485" s="835"/>
    </row>
    <row r="486" spans="2:8" s="10" customFormat="1" ht="18" customHeight="1">
      <c r="B486" s="827"/>
      <c r="C486" s="185"/>
      <c r="D486" s="856"/>
      <c r="E486" s="857"/>
      <c r="F486" s="857"/>
      <c r="G486" s="857"/>
      <c r="H486" s="858"/>
    </row>
    <row r="487" spans="2:8" s="10" customFormat="1" ht="18" customHeight="1">
      <c r="B487" s="827"/>
      <c r="C487" s="185"/>
      <c r="D487" s="855"/>
      <c r="E487" s="834"/>
      <c r="F487" s="834"/>
      <c r="G487" s="834"/>
      <c r="H487" s="835"/>
    </row>
    <row r="488" spans="2:8" s="10" customFormat="1" ht="18" customHeight="1">
      <c r="B488" s="827"/>
      <c r="C488" s="185"/>
      <c r="D488" s="855"/>
      <c r="E488" s="834"/>
      <c r="F488" s="834"/>
      <c r="G488" s="834"/>
      <c r="H488" s="835"/>
    </row>
    <row r="489" spans="2:8" s="10" customFormat="1" ht="18" customHeight="1">
      <c r="B489" s="827"/>
      <c r="C489" s="185"/>
      <c r="D489" s="855"/>
      <c r="E489" s="834"/>
      <c r="F489" s="834"/>
      <c r="G489" s="859"/>
      <c r="H489" s="835"/>
    </row>
    <row r="490" spans="2:8" s="10" customFormat="1" ht="18" customHeight="1">
      <c r="B490" s="827"/>
      <c r="C490" s="185"/>
      <c r="D490" s="856"/>
      <c r="E490" s="857"/>
      <c r="F490" s="857"/>
      <c r="G490" s="857"/>
      <c r="H490" s="858"/>
    </row>
    <row r="491" spans="2:8" s="10" customFormat="1" ht="18" customHeight="1">
      <c r="B491" s="828"/>
      <c r="C491" s="186"/>
      <c r="D491" s="860"/>
      <c r="E491" s="836"/>
      <c r="F491" s="836"/>
      <c r="G491" s="836"/>
      <c r="H491" s="837"/>
    </row>
    <row r="492" spans="2:8" s="10" customFormat="1" ht="18" customHeight="1">
      <c r="B492" s="826" t="s">
        <v>116</v>
      </c>
      <c r="C492" s="189" t="s">
        <v>18</v>
      </c>
      <c r="D492" s="829" t="s">
        <v>26</v>
      </c>
      <c r="E492" s="830"/>
      <c r="F492" s="830"/>
      <c r="G492" s="830"/>
      <c r="H492" s="831"/>
    </row>
    <row r="493" spans="2:8" s="10" customFormat="1" ht="18" customHeight="1">
      <c r="B493" s="827"/>
      <c r="C493" s="191"/>
      <c r="D493" s="832"/>
      <c r="E493" s="832"/>
      <c r="F493" s="832"/>
      <c r="G493" s="832"/>
      <c r="H493" s="833"/>
    </row>
    <row r="494" spans="2:8" s="10" customFormat="1" ht="18" customHeight="1">
      <c r="B494" s="827"/>
      <c r="C494" s="192"/>
      <c r="D494" s="834"/>
      <c r="E494" s="834"/>
      <c r="F494" s="834"/>
      <c r="G494" s="834"/>
      <c r="H494" s="835"/>
    </row>
    <row r="495" spans="2:8" s="10" customFormat="1" ht="18" customHeight="1">
      <c r="B495" s="827"/>
      <c r="C495" s="192"/>
      <c r="D495" s="834"/>
      <c r="E495" s="834"/>
      <c r="F495" s="834"/>
      <c r="G495" s="834"/>
      <c r="H495" s="835"/>
    </row>
    <row r="496" spans="2:8" s="10" customFormat="1" ht="18" customHeight="1">
      <c r="B496" s="827"/>
      <c r="C496" s="192"/>
      <c r="D496" s="834"/>
      <c r="E496" s="834"/>
      <c r="F496" s="834"/>
      <c r="G496" s="834"/>
      <c r="H496" s="835"/>
    </row>
    <row r="497" spans="2:21" s="10" customFormat="1" ht="18" customHeight="1">
      <c r="B497" s="827"/>
      <c r="C497" s="192"/>
      <c r="D497" s="834"/>
      <c r="E497" s="834"/>
      <c r="F497" s="834"/>
      <c r="G497" s="834"/>
      <c r="H497" s="835"/>
    </row>
    <row r="498" spans="2:21" s="10" customFormat="1" ht="18" customHeight="1">
      <c r="B498" s="827"/>
      <c r="C498" s="192"/>
      <c r="D498" s="834"/>
      <c r="E498" s="834"/>
      <c r="F498" s="834"/>
      <c r="G498" s="834"/>
      <c r="H498" s="835"/>
    </row>
    <row r="499" spans="2:21" s="10" customFormat="1" ht="18" customHeight="1">
      <c r="B499" s="828"/>
      <c r="C499" s="193"/>
      <c r="D499" s="836"/>
      <c r="E499" s="836"/>
      <c r="F499" s="836"/>
      <c r="G499" s="836"/>
      <c r="H499" s="837"/>
    </row>
    <row r="500" spans="2:21" ht="6" customHeight="1"/>
    <row r="501" spans="2:21" ht="18.95" customHeight="1">
      <c r="B501" s="888" t="s">
        <v>41</v>
      </c>
      <c r="C501" s="888"/>
      <c r="D501" s="888"/>
      <c r="E501" s="888"/>
      <c r="F501" s="888"/>
      <c r="G501" s="888"/>
      <c r="H501" s="888"/>
      <c r="I501" s="244" t="s">
        <v>176</v>
      </c>
      <c r="J501" s="6"/>
      <c r="K501" s="6"/>
      <c r="L501" s="6"/>
      <c r="M501" s="6"/>
      <c r="N501" s="6"/>
      <c r="O501" s="6"/>
      <c r="P501" s="6"/>
      <c r="Q501" s="6"/>
      <c r="R501" s="6"/>
      <c r="S501" s="6"/>
      <c r="T501" s="6"/>
      <c r="U501" s="6"/>
    </row>
    <row r="502" spans="2:21" ht="18.95" customHeight="1">
      <c r="B502" s="889"/>
      <c r="C502" s="889"/>
      <c r="D502" s="889"/>
      <c r="E502" s="889"/>
      <c r="F502" s="889"/>
      <c r="G502" s="889"/>
      <c r="H502" s="889"/>
      <c r="I502" s="213" t="s">
        <v>153</v>
      </c>
      <c r="J502" s="6"/>
      <c r="K502" s="6"/>
      <c r="L502" s="6"/>
      <c r="M502" s="6"/>
      <c r="N502" s="6"/>
      <c r="O502" s="6"/>
      <c r="P502" s="6"/>
      <c r="Q502" s="6"/>
      <c r="R502" s="6"/>
      <c r="S502" s="6"/>
      <c r="T502" s="6"/>
      <c r="U502" s="6"/>
    </row>
    <row r="503" spans="2:21" ht="13.5" customHeight="1" thickBot="1">
      <c r="B503" s="890" t="s">
        <v>300</v>
      </c>
      <c r="C503" s="890"/>
      <c r="D503" s="890"/>
      <c r="E503" s="890"/>
      <c r="F503" s="890"/>
      <c r="H503" s="8"/>
    </row>
    <row r="504" spans="2:21" s="10" customFormat="1" ht="20.25" customHeight="1">
      <c r="B504" s="891" t="s">
        <v>301</v>
      </c>
      <c r="C504" s="892"/>
      <c r="D504" s="895"/>
      <c r="E504" s="895"/>
      <c r="F504" s="895"/>
      <c r="G504" s="895"/>
      <c r="H504" s="896"/>
    </row>
    <row r="505" spans="2:21" s="10" customFormat="1" ht="24.75" customHeight="1" thickBot="1">
      <c r="B505" s="893"/>
      <c r="C505" s="894"/>
      <c r="D505" s="897"/>
      <c r="E505" s="897"/>
      <c r="F505" s="897"/>
      <c r="G505" s="897"/>
      <c r="H505" s="898"/>
    </row>
    <row r="506" spans="2:21" s="10" customFormat="1" ht="8.25" customHeight="1">
      <c r="B506" s="13"/>
    </row>
    <row r="507" spans="2:21" s="10" customFormat="1" ht="19.5" customHeight="1">
      <c r="B507" s="861" t="s">
        <v>55</v>
      </c>
      <c r="C507" s="862"/>
      <c r="D507" s="862"/>
      <c r="E507" s="862"/>
      <c r="F507" s="862"/>
      <c r="G507" s="862"/>
      <c r="H507" s="863"/>
    </row>
    <row r="508" spans="2:21" s="10" customFormat="1" ht="17.25" customHeight="1">
      <c r="B508" s="838" t="s">
        <v>0</v>
      </c>
      <c r="C508" s="865" t="s">
        <v>24</v>
      </c>
      <c r="D508" s="866"/>
      <c r="E508" s="867"/>
      <c r="F508" s="865" t="s">
        <v>24</v>
      </c>
      <c r="G508" s="866"/>
      <c r="H508" s="867"/>
    </row>
    <row r="509" spans="2:21" s="10" customFormat="1" ht="17.25" customHeight="1">
      <c r="B509" s="864"/>
      <c r="C509" s="824" t="s">
        <v>23</v>
      </c>
      <c r="D509" s="887"/>
      <c r="E509" s="825"/>
      <c r="F509" s="868" t="s">
        <v>22</v>
      </c>
      <c r="G509" s="869"/>
      <c r="H509" s="870"/>
    </row>
    <row r="510" spans="2:21" s="10" customFormat="1" ht="18" customHeight="1">
      <c r="B510" s="864"/>
      <c r="C510" s="871"/>
      <c r="D510" s="872"/>
      <c r="E510" s="803"/>
      <c r="F510" s="871"/>
      <c r="G510" s="872"/>
      <c r="H510" s="803"/>
    </row>
    <row r="511" spans="2:21" s="10" customFormat="1" ht="18" customHeight="1">
      <c r="B511" s="838" t="s">
        <v>21</v>
      </c>
      <c r="C511" s="778"/>
      <c r="D511" s="873"/>
      <c r="E511" s="873"/>
      <c r="F511" s="873"/>
      <c r="G511" s="873"/>
      <c r="H511" s="874"/>
    </row>
    <row r="512" spans="2:21" s="10" customFormat="1" ht="18" customHeight="1">
      <c r="B512" s="839"/>
      <c r="C512" s="875"/>
      <c r="D512" s="876"/>
      <c r="E512" s="876"/>
      <c r="F512" s="876"/>
      <c r="G512" s="876"/>
      <c r="H512" s="877"/>
    </row>
    <row r="513" spans="2:8" s="10" customFormat="1" ht="18" customHeight="1">
      <c r="B513" s="827" t="s">
        <v>20</v>
      </c>
      <c r="C513" s="188" t="s">
        <v>19</v>
      </c>
      <c r="D513" s="848" t="s">
        <v>25</v>
      </c>
      <c r="E513" s="849"/>
      <c r="F513" s="849"/>
      <c r="G513" s="849"/>
      <c r="H513" s="850"/>
    </row>
    <row r="514" spans="2:8" s="10" customFormat="1" ht="18" customHeight="1">
      <c r="B514" s="864"/>
      <c r="C514" s="187"/>
      <c r="D514" s="878"/>
      <c r="E514" s="879"/>
      <c r="F514" s="879"/>
      <c r="G514" s="879"/>
      <c r="H514" s="880"/>
    </row>
    <row r="515" spans="2:8" s="10" customFormat="1" ht="18" customHeight="1">
      <c r="B515" s="864"/>
      <c r="C515" s="185"/>
      <c r="D515" s="881"/>
      <c r="E515" s="882"/>
      <c r="F515" s="882"/>
      <c r="G515" s="882"/>
      <c r="H515" s="883"/>
    </row>
    <row r="516" spans="2:8" s="10" customFormat="1" ht="18" customHeight="1">
      <c r="B516" s="864"/>
      <c r="C516" s="185"/>
      <c r="D516" s="881"/>
      <c r="E516" s="882"/>
      <c r="F516" s="882"/>
      <c r="G516" s="882"/>
      <c r="H516" s="883"/>
    </row>
    <row r="517" spans="2:8" s="10" customFormat="1" ht="18" customHeight="1">
      <c r="B517" s="864"/>
      <c r="C517" s="185"/>
      <c r="D517" s="881"/>
      <c r="E517" s="882"/>
      <c r="F517" s="882"/>
      <c r="G517" s="882"/>
      <c r="H517" s="883"/>
    </row>
    <row r="518" spans="2:8" s="10" customFormat="1" ht="18" customHeight="1">
      <c r="B518" s="864"/>
      <c r="C518" s="185"/>
      <c r="D518" s="881"/>
      <c r="E518" s="882"/>
      <c r="F518" s="882"/>
      <c r="G518" s="882"/>
      <c r="H518" s="883"/>
    </row>
    <row r="519" spans="2:8" s="10" customFormat="1" ht="18" customHeight="1">
      <c r="B519" s="864"/>
      <c r="C519" s="185"/>
      <c r="D519" s="881"/>
      <c r="E519" s="882"/>
      <c r="F519" s="882"/>
      <c r="G519" s="882"/>
      <c r="H519" s="883"/>
    </row>
    <row r="520" spans="2:8" s="10" customFormat="1" ht="18" customHeight="1">
      <c r="B520" s="864"/>
      <c r="C520" s="185"/>
      <c r="D520" s="881"/>
      <c r="E520" s="882"/>
      <c r="F520" s="882"/>
      <c r="G520" s="882"/>
      <c r="H520" s="883"/>
    </row>
    <row r="521" spans="2:8" s="10" customFormat="1" ht="18" customHeight="1">
      <c r="B521" s="864"/>
      <c r="C521" s="185"/>
      <c r="D521" s="881"/>
      <c r="E521" s="882"/>
      <c r="F521" s="882"/>
      <c r="G521" s="882"/>
      <c r="H521" s="883"/>
    </row>
    <row r="522" spans="2:8" s="10" customFormat="1" ht="18" customHeight="1">
      <c r="B522" s="864"/>
      <c r="C522" s="185"/>
      <c r="D522" s="881"/>
      <c r="E522" s="882"/>
      <c r="F522" s="882"/>
      <c r="G522" s="882"/>
      <c r="H522" s="883"/>
    </row>
    <row r="523" spans="2:8" s="10" customFormat="1" ht="18" customHeight="1">
      <c r="B523" s="839"/>
      <c r="C523" s="186"/>
      <c r="D523" s="884"/>
      <c r="E523" s="885"/>
      <c r="F523" s="885"/>
      <c r="G523" s="885"/>
      <c r="H523" s="886"/>
    </row>
    <row r="524" spans="2:8" s="10" customFormat="1" ht="24.75" customHeight="1">
      <c r="B524" s="13"/>
    </row>
    <row r="525" spans="2:8" s="10" customFormat="1" ht="19.5" customHeight="1">
      <c r="B525" s="861" t="s">
        <v>348</v>
      </c>
      <c r="C525" s="862"/>
      <c r="D525" s="862"/>
      <c r="E525" s="862"/>
      <c r="F525" s="862"/>
      <c r="G525" s="862"/>
      <c r="H525" s="863"/>
    </row>
    <row r="526" spans="2:8" s="10" customFormat="1" ht="18" customHeight="1">
      <c r="B526" s="838" t="s">
        <v>0</v>
      </c>
      <c r="C526" s="865" t="s">
        <v>24</v>
      </c>
      <c r="D526" s="866"/>
      <c r="E526" s="867"/>
      <c r="F526" s="865" t="s">
        <v>24</v>
      </c>
      <c r="G526" s="866"/>
      <c r="H526" s="867"/>
    </row>
    <row r="527" spans="2:8" s="10" customFormat="1" ht="18" customHeight="1">
      <c r="B527" s="864"/>
      <c r="C527" s="868" t="s">
        <v>23</v>
      </c>
      <c r="D527" s="869"/>
      <c r="E527" s="870"/>
      <c r="F527" s="868" t="s">
        <v>22</v>
      </c>
      <c r="G527" s="869"/>
      <c r="H527" s="870"/>
    </row>
    <row r="528" spans="2:8" s="10" customFormat="1" ht="18" customHeight="1">
      <c r="B528" s="864"/>
      <c r="C528" s="871"/>
      <c r="D528" s="872"/>
      <c r="E528" s="803"/>
      <c r="F528" s="871"/>
      <c r="G528" s="872"/>
      <c r="H528" s="803"/>
    </row>
    <row r="529" spans="2:8" s="10" customFormat="1" ht="18" customHeight="1">
      <c r="B529" s="838" t="s">
        <v>21</v>
      </c>
      <c r="C529" s="840"/>
      <c r="D529" s="841"/>
      <c r="E529" s="841"/>
      <c r="F529" s="841"/>
      <c r="G529" s="844" t="s">
        <v>53</v>
      </c>
      <c r="H529" s="846"/>
    </row>
    <row r="530" spans="2:8" s="10" customFormat="1" ht="18" customHeight="1">
      <c r="B530" s="839"/>
      <c r="C530" s="842"/>
      <c r="D530" s="843"/>
      <c r="E530" s="843"/>
      <c r="F530" s="843"/>
      <c r="G530" s="845"/>
      <c r="H530" s="847"/>
    </row>
    <row r="531" spans="2:8" s="10" customFormat="1" ht="18" customHeight="1">
      <c r="B531" s="826" t="s">
        <v>20</v>
      </c>
      <c r="C531" s="189" t="s">
        <v>18</v>
      </c>
      <c r="D531" s="848" t="s">
        <v>27</v>
      </c>
      <c r="E531" s="849"/>
      <c r="F531" s="849"/>
      <c r="G531" s="849"/>
      <c r="H531" s="850"/>
    </row>
    <row r="532" spans="2:8" s="10" customFormat="1" ht="18" customHeight="1">
      <c r="B532" s="827"/>
      <c r="C532" s="187"/>
      <c r="D532" s="851"/>
      <c r="E532" s="832"/>
      <c r="F532" s="832"/>
      <c r="G532" s="832"/>
      <c r="H532" s="833"/>
    </row>
    <row r="533" spans="2:8" s="10" customFormat="1" ht="18" customHeight="1">
      <c r="B533" s="827"/>
      <c r="C533" s="185"/>
      <c r="D533" s="852"/>
      <c r="E533" s="853"/>
      <c r="F533" s="853"/>
      <c r="G533" s="853"/>
      <c r="H533" s="854"/>
    </row>
    <row r="534" spans="2:8" s="10" customFormat="1" ht="18" customHeight="1">
      <c r="B534" s="827"/>
      <c r="C534" s="185"/>
      <c r="D534" s="855"/>
      <c r="E534" s="834"/>
      <c r="F534" s="834"/>
      <c r="G534" s="834"/>
      <c r="H534" s="835"/>
    </row>
    <row r="535" spans="2:8" s="10" customFormat="1" ht="18" customHeight="1">
      <c r="B535" s="827"/>
      <c r="C535" s="185"/>
      <c r="D535" s="855"/>
      <c r="E535" s="834"/>
      <c r="F535" s="834"/>
      <c r="G535" s="834"/>
      <c r="H535" s="835"/>
    </row>
    <row r="536" spans="2:8" s="10" customFormat="1" ht="18" customHeight="1">
      <c r="B536" s="827"/>
      <c r="C536" s="185"/>
      <c r="D536" s="856"/>
      <c r="E536" s="857"/>
      <c r="F536" s="857"/>
      <c r="G536" s="857"/>
      <c r="H536" s="858"/>
    </row>
    <row r="537" spans="2:8" s="10" customFormat="1" ht="18" customHeight="1">
      <c r="B537" s="827"/>
      <c r="C537" s="185"/>
      <c r="D537" s="855"/>
      <c r="E537" s="834"/>
      <c r="F537" s="834"/>
      <c r="G537" s="834"/>
      <c r="H537" s="835"/>
    </row>
    <row r="538" spans="2:8" s="10" customFormat="1" ht="18" customHeight="1">
      <c r="B538" s="827"/>
      <c r="C538" s="185"/>
      <c r="D538" s="855"/>
      <c r="E538" s="834"/>
      <c r="F538" s="834"/>
      <c r="G538" s="834"/>
      <c r="H538" s="835"/>
    </row>
    <row r="539" spans="2:8" s="10" customFormat="1" ht="18" customHeight="1">
      <c r="B539" s="827"/>
      <c r="C539" s="185"/>
      <c r="D539" s="855"/>
      <c r="E539" s="834"/>
      <c r="F539" s="834"/>
      <c r="G539" s="859"/>
      <c r="H539" s="835"/>
    </row>
    <row r="540" spans="2:8" s="10" customFormat="1" ht="18" customHeight="1">
      <c r="B540" s="827"/>
      <c r="C540" s="185"/>
      <c r="D540" s="856"/>
      <c r="E540" s="857"/>
      <c r="F540" s="857"/>
      <c r="G540" s="857"/>
      <c r="H540" s="858"/>
    </row>
    <row r="541" spans="2:8" s="10" customFormat="1" ht="18" customHeight="1">
      <c r="B541" s="828"/>
      <c r="C541" s="186"/>
      <c r="D541" s="860"/>
      <c r="E541" s="836"/>
      <c r="F541" s="836"/>
      <c r="G541" s="836"/>
      <c r="H541" s="837"/>
    </row>
    <row r="542" spans="2:8" s="10" customFormat="1" ht="18" customHeight="1">
      <c r="B542" s="826" t="s">
        <v>116</v>
      </c>
      <c r="C542" s="189" t="s">
        <v>18</v>
      </c>
      <c r="D542" s="829" t="s">
        <v>26</v>
      </c>
      <c r="E542" s="830"/>
      <c r="F542" s="830"/>
      <c r="G542" s="830"/>
      <c r="H542" s="831"/>
    </row>
    <row r="543" spans="2:8" s="10" customFormat="1" ht="18" customHeight="1">
      <c r="B543" s="827"/>
      <c r="C543" s="191"/>
      <c r="D543" s="832"/>
      <c r="E543" s="832"/>
      <c r="F543" s="832"/>
      <c r="G543" s="832"/>
      <c r="H543" s="833"/>
    </row>
    <row r="544" spans="2:8" s="10" customFormat="1" ht="18" customHeight="1">
      <c r="B544" s="827"/>
      <c r="C544" s="192"/>
      <c r="D544" s="834"/>
      <c r="E544" s="834"/>
      <c r="F544" s="834"/>
      <c r="G544" s="834"/>
      <c r="H544" s="835"/>
    </row>
    <row r="545" spans="2:21" s="10" customFormat="1" ht="18" customHeight="1">
      <c r="B545" s="827"/>
      <c r="C545" s="192"/>
      <c r="D545" s="834"/>
      <c r="E545" s="834"/>
      <c r="F545" s="834"/>
      <c r="G545" s="834"/>
      <c r="H545" s="835"/>
    </row>
    <row r="546" spans="2:21" s="10" customFormat="1" ht="18" customHeight="1">
      <c r="B546" s="827"/>
      <c r="C546" s="192"/>
      <c r="D546" s="834"/>
      <c r="E546" s="834"/>
      <c r="F546" s="834"/>
      <c r="G546" s="834"/>
      <c r="H546" s="835"/>
    </row>
    <row r="547" spans="2:21" s="10" customFormat="1" ht="18" customHeight="1">
      <c r="B547" s="827"/>
      <c r="C547" s="192"/>
      <c r="D547" s="834"/>
      <c r="E547" s="834"/>
      <c r="F547" s="834"/>
      <c r="G547" s="834"/>
      <c r="H547" s="835"/>
    </row>
    <row r="548" spans="2:21" s="10" customFormat="1" ht="18" customHeight="1">
      <c r="B548" s="827"/>
      <c r="C548" s="192"/>
      <c r="D548" s="834"/>
      <c r="E548" s="834"/>
      <c r="F548" s="834"/>
      <c r="G548" s="834"/>
      <c r="H548" s="835"/>
    </row>
    <row r="549" spans="2:21" s="10" customFormat="1" ht="18" customHeight="1">
      <c r="B549" s="828"/>
      <c r="C549" s="193"/>
      <c r="D549" s="836"/>
      <c r="E549" s="836"/>
      <c r="F549" s="836"/>
      <c r="G549" s="836"/>
      <c r="H549" s="837"/>
    </row>
    <row r="550" spans="2:21" ht="6" customHeight="1"/>
    <row r="551" spans="2:21" ht="18.95" customHeight="1">
      <c r="B551" s="888" t="s">
        <v>41</v>
      </c>
      <c r="C551" s="888"/>
      <c r="D551" s="888"/>
      <c r="E551" s="888"/>
      <c r="F551" s="888"/>
      <c r="G551" s="888"/>
      <c r="H551" s="888"/>
      <c r="I551" s="244" t="s">
        <v>176</v>
      </c>
      <c r="J551" s="6"/>
      <c r="K551" s="6"/>
      <c r="L551" s="6"/>
      <c r="M551" s="6"/>
      <c r="N551" s="6"/>
      <c r="O551" s="6"/>
      <c r="P551" s="6"/>
      <c r="Q551" s="6"/>
      <c r="R551" s="6"/>
      <c r="S551" s="6"/>
      <c r="T551" s="6"/>
      <c r="U551" s="6"/>
    </row>
    <row r="552" spans="2:21" ht="18.95" customHeight="1">
      <c r="B552" s="889"/>
      <c r="C552" s="889"/>
      <c r="D552" s="889"/>
      <c r="E552" s="889"/>
      <c r="F552" s="889"/>
      <c r="G552" s="889"/>
      <c r="H552" s="889"/>
      <c r="I552" s="213" t="s">
        <v>153</v>
      </c>
      <c r="J552" s="6"/>
      <c r="K552" s="6"/>
      <c r="L552" s="6"/>
      <c r="M552" s="6"/>
      <c r="N552" s="6"/>
      <c r="O552" s="6"/>
      <c r="P552" s="6"/>
      <c r="Q552" s="6"/>
      <c r="R552" s="6"/>
      <c r="S552" s="6"/>
      <c r="T552" s="6"/>
      <c r="U552" s="6"/>
    </row>
    <row r="553" spans="2:21" ht="13.5" customHeight="1" thickBot="1">
      <c r="B553" s="890" t="s">
        <v>300</v>
      </c>
      <c r="C553" s="890"/>
      <c r="D553" s="890"/>
      <c r="E553" s="890"/>
      <c r="F553" s="890"/>
      <c r="H553" s="8"/>
    </row>
    <row r="554" spans="2:21" s="10" customFormat="1" ht="20.25" customHeight="1">
      <c r="B554" s="891" t="s">
        <v>301</v>
      </c>
      <c r="C554" s="892"/>
      <c r="D554" s="895"/>
      <c r="E554" s="895"/>
      <c r="F554" s="895"/>
      <c r="G554" s="895"/>
      <c r="H554" s="896"/>
    </row>
    <row r="555" spans="2:21" s="10" customFormat="1" ht="24.75" customHeight="1" thickBot="1">
      <c r="B555" s="893"/>
      <c r="C555" s="894"/>
      <c r="D555" s="897"/>
      <c r="E555" s="897"/>
      <c r="F555" s="897"/>
      <c r="G555" s="897"/>
      <c r="H555" s="898"/>
    </row>
    <row r="556" spans="2:21" s="10" customFormat="1" ht="8.25" customHeight="1">
      <c r="B556" s="13"/>
    </row>
    <row r="557" spans="2:21" s="10" customFormat="1" ht="19.5" customHeight="1">
      <c r="B557" s="861" t="s">
        <v>55</v>
      </c>
      <c r="C557" s="862"/>
      <c r="D557" s="862"/>
      <c r="E557" s="862"/>
      <c r="F557" s="862"/>
      <c r="G557" s="862"/>
      <c r="H557" s="863"/>
    </row>
    <row r="558" spans="2:21" s="10" customFormat="1" ht="17.25" customHeight="1">
      <c r="B558" s="838" t="s">
        <v>0</v>
      </c>
      <c r="C558" s="865" t="s">
        <v>24</v>
      </c>
      <c r="D558" s="866"/>
      <c r="E558" s="867"/>
      <c r="F558" s="865" t="s">
        <v>24</v>
      </c>
      <c r="G558" s="866"/>
      <c r="H558" s="867"/>
    </row>
    <row r="559" spans="2:21" s="10" customFormat="1" ht="17.25" customHeight="1">
      <c r="B559" s="864"/>
      <c r="C559" s="824" t="s">
        <v>23</v>
      </c>
      <c r="D559" s="887"/>
      <c r="E559" s="825"/>
      <c r="F559" s="868" t="s">
        <v>22</v>
      </c>
      <c r="G559" s="869"/>
      <c r="H559" s="870"/>
    </row>
    <row r="560" spans="2:21" s="10" customFormat="1" ht="18" customHeight="1">
      <c r="B560" s="864"/>
      <c r="C560" s="871"/>
      <c r="D560" s="872"/>
      <c r="E560" s="803"/>
      <c r="F560" s="871"/>
      <c r="G560" s="872"/>
      <c r="H560" s="803"/>
    </row>
    <row r="561" spans="2:8" s="10" customFormat="1" ht="18" customHeight="1">
      <c r="B561" s="838" t="s">
        <v>21</v>
      </c>
      <c r="C561" s="778"/>
      <c r="D561" s="873"/>
      <c r="E561" s="873"/>
      <c r="F561" s="873"/>
      <c r="G561" s="873"/>
      <c r="H561" s="874"/>
    </row>
    <row r="562" spans="2:8" s="10" customFormat="1" ht="18" customHeight="1">
      <c r="B562" s="839"/>
      <c r="C562" s="875"/>
      <c r="D562" s="876"/>
      <c r="E562" s="876"/>
      <c r="F562" s="876"/>
      <c r="G562" s="876"/>
      <c r="H562" s="877"/>
    </row>
    <row r="563" spans="2:8" s="10" customFormat="1" ht="18" customHeight="1">
      <c r="B563" s="827" t="s">
        <v>20</v>
      </c>
      <c r="C563" s="188" t="s">
        <v>19</v>
      </c>
      <c r="D563" s="848" t="s">
        <v>25</v>
      </c>
      <c r="E563" s="849"/>
      <c r="F563" s="849"/>
      <c r="G563" s="849"/>
      <c r="H563" s="850"/>
    </row>
    <row r="564" spans="2:8" s="10" customFormat="1" ht="18" customHeight="1">
      <c r="B564" s="864"/>
      <c r="C564" s="187"/>
      <c r="D564" s="878"/>
      <c r="E564" s="879"/>
      <c r="F564" s="879"/>
      <c r="G564" s="879"/>
      <c r="H564" s="880"/>
    </row>
    <row r="565" spans="2:8" s="10" customFormat="1" ht="18" customHeight="1">
      <c r="B565" s="864"/>
      <c r="C565" s="185"/>
      <c r="D565" s="881"/>
      <c r="E565" s="882"/>
      <c r="F565" s="882"/>
      <c r="G565" s="882"/>
      <c r="H565" s="883"/>
    </row>
    <row r="566" spans="2:8" s="10" customFormat="1" ht="18" customHeight="1">
      <c r="B566" s="864"/>
      <c r="C566" s="185"/>
      <c r="D566" s="881"/>
      <c r="E566" s="882"/>
      <c r="F566" s="882"/>
      <c r="G566" s="882"/>
      <c r="H566" s="883"/>
    </row>
    <row r="567" spans="2:8" s="10" customFormat="1" ht="18" customHeight="1">
      <c r="B567" s="864"/>
      <c r="C567" s="185"/>
      <c r="D567" s="881"/>
      <c r="E567" s="882"/>
      <c r="F567" s="882"/>
      <c r="G567" s="882"/>
      <c r="H567" s="883"/>
    </row>
    <row r="568" spans="2:8" s="10" customFormat="1" ht="18" customHeight="1">
      <c r="B568" s="864"/>
      <c r="C568" s="185"/>
      <c r="D568" s="881"/>
      <c r="E568" s="882"/>
      <c r="F568" s="882"/>
      <c r="G568" s="882"/>
      <c r="H568" s="883"/>
    </row>
    <row r="569" spans="2:8" s="10" customFormat="1" ht="18" customHeight="1">
      <c r="B569" s="864"/>
      <c r="C569" s="185"/>
      <c r="D569" s="881"/>
      <c r="E569" s="882"/>
      <c r="F569" s="882"/>
      <c r="G569" s="882"/>
      <c r="H569" s="883"/>
    </row>
    <row r="570" spans="2:8" s="10" customFormat="1" ht="18" customHeight="1">
      <c r="B570" s="864"/>
      <c r="C570" s="185"/>
      <c r="D570" s="881"/>
      <c r="E570" s="882"/>
      <c r="F570" s="882"/>
      <c r="G570" s="882"/>
      <c r="H570" s="883"/>
    </row>
    <row r="571" spans="2:8" s="10" customFormat="1" ht="18" customHeight="1">
      <c r="B571" s="864"/>
      <c r="C571" s="185"/>
      <c r="D571" s="881"/>
      <c r="E571" s="882"/>
      <c r="F571" s="882"/>
      <c r="G571" s="882"/>
      <c r="H571" s="883"/>
    </row>
    <row r="572" spans="2:8" s="10" customFormat="1" ht="18" customHeight="1">
      <c r="B572" s="864"/>
      <c r="C572" s="185"/>
      <c r="D572" s="881"/>
      <c r="E572" s="882"/>
      <c r="F572" s="882"/>
      <c r="G572" s="882"/>
      <c r="H572" s="883"/>
    </row>
    <row r="573" spans="2:8" s="10" customFormat="1" ht="18" customHeight="1">
      <c r="B573" s="839"/>
      <c r="C573" s="186"/>
      <c r="D573" s="884"/>
      <c r="E573" s="885"/>
      <c r="F573" s="885"/>
      <c r="G573" s="885"/>
      <c r="H573" s="886"/>
    </row>
    <row r="574" spans="2:8" s="10" customFormat="1" ht="24.75" customHeight="1">
      <c r="B574" s="13"/>
    </row>
    <row r="575" spans="2:8" s="10" customFormat="1" ht="19.5" customHeight="1">
      <c r="B575" s="861" t="s">
        <v>348</v>
      </c>
      <c r="C575" s="862"/>
      <c r="D575" s="862"/>
      <c r="E575" s="862"/>
      <c r="F575" s="862"/>
      <c r="G575" s="862"/>
      <c r="H575" s="863"/>
    </row>
    <row r="576" spans="2:8" s="10" customFormat="1" ht="18" customHeight="1">
      <c r="B576" s="838" t="s">
        <v>0</v>
      </c>
      <c r="C576" s="865" t="s">
        <v>24</v>
      </c>
      <c r="D576" s="866"/>
      <c r="E576" s="867"/>
      <c r="F576" s="865" t="s">
        <v>24</v>
      </c>
      <c r="G576" s="866"/>
      <c r="H576" s="867"/>
    </row>
    <row r="577" spans="2:8" s="10" customFormat="1" ht="18" customHeight="1">
      <c r="B577" s="864"/>
      <c r="C577" s="868" t="s">
        <v>23</v>
      </c>
      <c r="D577" s="869"/>
      <c r="E577" s="870"/>
      <c r="F577" s="868" t="s">
        <v>22</v>
      </c>
      <c r="G577" s="869"/>
      <c r="H577" s="870"/>
    </row>
    <row r="578" spans="2:8" s="10" customFormat="1" ht="18" customHeight="1">
      <c r="B578" s="864"/>
      <c r="C578" s="871"/>
      <c r="D578" s="872"/>
      <c r="E578" s="803"/>
      <c r="F578" s="871"/>
      <c r="G578" s="872"/>
      <c r="H578" s="803"/>
    </row>
    <row r="579" spans="2:8" s="10" customFormat="1" ht="18" customHeight="1">
      <c r="B579" s="838" t="s">
        <v>21</v>
      </c>
      <c r="C579" s="840"/>
      <c r="D579" s="841"/>
      <c r="E579" s="841"/>
      <c r="F579" s="841"/>
      <c r="G579" s="844" t="s">
        <v>53</v>
      </c>
      <c r="H579" s="846"/>
    </row>
    <row r="580" spans="2:8" s="10" customFormat="1" ht="18" customHeight="1">
      <c r="B580" s="839"/>
      <c r="C580" s="842"/>
      <c r="D580" s="843"/>
      <c r="E580" s="843"/>
      <c r="F580" s="843"/>
      <c r="G580" s="845"/>
      <c r="H580" s="847"/>
    </row>
    <row r="581" spans="2:8" s="10" customFormat="1" ht="18" customHeight="1">
      <c r="B581" s="826" t="s">
        <v>20</v>
      </c>
      <c r="C581" s="189" t="s">
        <v>18</v>
      </c>
      <c r="D581" s="848" t="s">
        <v>27</v>
      </c>
      <c r="E581" s="849"/>
      <c r="F581" s="849"/>
      <c r="G581" s="849"/>
      <c r="H581" s="850"/>
    </row>
    <row r="582" spans="2:8" s="10" customFormat="1" ht="18" customHeight="1">
      <c r="B582" s="827"/>
      <c r="C582" s="187"/>
      <c r="D582" s="851"/>
      <c r="E582" s="832"/>
      <c r="F582" s="832"/>
      <c r="G582" s="832"/>
      <c r="H582" s="833"/>
    </row>
    <row r="583" spans="2:8" s="10" customFormat="1" ht="18" customHeight="1">
      <c r="B583" s="827"/>
      <c r="C583" s="185"/>
      <c r="D583" s="852"/>
      <c r="E583" s="853"/>
      <c r="F583" s="853"/>
      <c r="G583" s="853"/>
      <c r="H583" s="854"/>
    </row>
    <row r="584" spans="2:8" s="10" customFormat="1" ht="18" customHeight="1">
      <c r="B584" s="827"/>
      <c r="C584" s="185"/>
      <c r="D584" s="855"/>
      <c r="E584" s="834"/>
      <c r="F584" s="834"/>
      <c r="G584" s="834"/>
      <c r="H584" s="835"/>
    </row>
    <row r="585" spans="2:8" s="10" customFormat="1" ht="18" customHeight="1">
      <c r="B585" s="827"/>
      <c r="C585" s="185"/>
      <c r="D585" s="855"/>
      <c r="E585" s="834"/>
      <c r="F585" s="834"/>
      <c r="G585" s="834"/>
      <c r="H585" s="835"/>
    </row>
    <row r="586" spans="2:8" s="10" customFormat="1" ht="18" customHeight="1">
      <c r="B586" s="827"/>
      <c r="C586" s="185"/>
      <c r="D586" s="856"/>
      <c r="E586" s="857"/>
      <c r="F586" s="857"/>
      <c r="G586" s="857"/>
      <c r="H586" s="858"/>
    </row>
    <row r="587" spans="2:8" s="10" customFormat="1" ht="18" customHeight="1">
      <c r="B587" s="827"/>
      <c r="C587" s="185"/>
      <c r="D587" s="855"/>
      <c r="E587" s="834"/>
      <c r="F587" s="834"/>
      <c r="G587" s="834"/>
      <c r="H587" s="835"/>
    </row>
    <row r="588" spans="2:8" s="10" customFormat="1" ht="18" customHeight="1">
      <c r="B588" s="827"/>
      <c r="C588" s="185"/>
      <c r="D588" s="855"/>
      <c r="E588" s="834"/>
      <c r="F588" s="834"/>
      <c r="G588" s="834"/>
      <c r="H588" s="835"/>
    </row>
    <row r="589" spans="2:8" s="10" customFormat="1" ht="18" customHeight="1">
      <c r="B589" s="827"/>
      <c r="C589" s="185"/>
      <c r="D589" s="855"/>
      <c r="E589" s="834"/>
      <c r="F589" s="834"/>
      <c r="G589" s="859"/>
      <c r="H589" s="835"/>
    </row>
    <row r="590" spans="2:8" s="10" customFormat="1" ht="18" customHeight="1">
      <c r="B590" s="827"/>
      <c r="C590" s="185"/>
      <c r="D590" s="856"/>
      <c r="E590" s="857"/>
      <c r="F590" s="857"/>
      <c r="G590" s="857"/>
      <c r="H590" s="858"/>
    </row>
    <row r="591" spans="2:8" s="10" customFormat="1" ht="18" customHeight="1">
      <c r="B591" s="828"/>
      <c r="C591" s="186"/>
      <c r="D591" s="860"/>
      <c r="E591" s="836"/>
      <c r="F591" s="836"/>
      <c r="G591" s="836"/>
      <c r="H591" s="837"/>
    </row>
    <row r="592" spans="2:8" s="10" customFormat="1" ht="18" customHeight="1">
      <c r="B592" s="826" t="s">
        <v>116</v>
      </c>
      <c r="C592" s="189" t="s">
        <v>18</v>
      </c>
      <c r="D592" s="829" t="s">
        <v>26</v>
      </c>
      <c r="E592" s="830"/>
      <c r="F592" s="830"/>
      <c r="G592" s="830"/>
      <c r="H592" s="831"/>
    </row>
    <row r="593" spans="2:21" s="10" customFormat="1" ht="18" customHeight="1">
      <c r="B593" s="827"/>
      <c r="C593" s="191"/>
      <c r="D593" s="832"/>
      <c r="E593" s="832"/>
      <c r="F593" s="832"/>
      <c r="G593" s="832"/>
      <c r="H593" s="833"/>
    </row>
    <row r="594" spans="2:21" s="10" customFormat="1" ht="18" customHeight="1">
      <c r="B594" s="827"/>
      <c r="C594" s="192"/>
      <c r="D594" s="834"/>
      <c r="E594" s="834"/>
      <c r="F594" s="834"/>
      <c r="G594" s="834"/>
      <c r="H594" s="835"/>
    </row>
    <row r="595" spans="2:21" s="10" customFormat="1" ht="18" customHeight="1">
      <c r="B595" s="827"/>
      <c r="C595" s="192"/>
      <c r="D595" s="834"/>
      <c r="E595" s="834"/>
      <c r="F595" s="834"/>
      <c r="G595" s="834"/>
      <c r="H595" s="835"/>
    </row>
    <row r="596" spans="2:21" s="10" customFormat="1" ht="18" customHeight="1">
      <c r="B596" s="827"/>
      <c r="C596" s="192"/>
      <c r="D596" s="834"/>
      <c r="E596" s="834"/>
      <c r="F596" s="834"/>
      <c r="G596" s="834"/>
      <c r="H596" s="835"/>
    </row>
    <row r="597" spans="2:21" s="10" customFormat="1" ht="18" customHeight="1">
      <c r="B597" s="827"/>
      <c r="C597" s="192"/>
      <c r="D597" s="834"/>
      <c r="E597" s="834"/>
      <c r="F597" s="834"/>
      <c r="G597" s="834"/>
      <c r="H597" s="835"/>
    </row>
    <row r="598" spans="2:21" s="10" customFormat="1" ht="18" customHeight="1">
      <c r="B598" s="827"/>
      <c r="C598" s="192"/>
      <c r="D598" s="834"/>
      <c r="E598" s="834"/>
      <c r="F598" s="834"/>
      <c r="G598" s="834"/>
      <c r="H598" s="835"/>
    </row>
    <row r="599" spans="2:21" s="10" customFormat="1" ht="18" customHeight="1">
      <c r="B599" s="828"/>
      <c r="C599" s="193"/>
      <c r="D599" s="836"/>
      <c r="E599" s="836"/>
      <c r="F599" s="836"/>
      <c r="G599" s="836"/>
      <c r="H599" s="837"/>
    </row>
    <row r="600" spans="2:21" ht="6" customHeight="1"/>
    <row r="601" spans="2:21" ht="18.95" customHeight="1">
      <c r="B601" s="888" t="s">
        <v>41</v>
      </c>
      <c r="C601" s="888"/>
      <c r="D601" s="888"/>
      <c r="E601" s="888"/>
      <c r="F601" s="888"/>
      <c r="G601" s="888"/>
      <c r="H601" s="888"/>
      <c r="I601" s="244" t="s">
        <v>176</v>
      </c>
      <c r="J601" s="6"/>
      <c r="K601" s="6"/>
      <c r="L601" s="6"/>
      <c r="M601" s="6"/>
      <c r="N601" s="6"/>
      <c r="O601" s="6"/>
      <c r="P601" s="6"/>
      <c r="Q601" s="6"/>
      <c r="R601" s="6"/>
      <c r="S601" s="6"/>
      <c r="T601" s="6"/>
      <c r="U601" s="6"/>
    </row>
    <row r="602" spans="2:21" ht="18.95" customHeight="1">
      <c r="B602" s="889"/>
      <c r="C602" s="889"/>
      <c r="D602" s="889"/>
      <c r="E602" s="889"/>
      <c r="F602" s="889"/>
      <c r="G602" s="889"/>
      <c r="H602" s="889"/>
      <c r="I602" s="213" t="s">
        <v>153</v>
      </c>
      <c r="J602" s="6"/>
      <c r="K602" s="6"/>
      <c r="L602" s="6"/>
      <c r="M602" s="6"/>
      <c r="N602" s="6"/>
      <c r="O602" s="6"/>
      <c r="P602" s="6"/>
      <c r="Q602" s="6"/>
      <c r="R602" s="6"/>
      <c r="S602" s="6"/>
      <c r="T602" s="6"/>
      <c r="U602" s="6"/>
    </row>
    <row r="603" spans="2:21" ht="13.5" customHeight="1" thickBot="1">
      <c r="B603" s="890" t="s">
        <v>300</v>
      </c>
      <c r="C603" s="890"/>
      <c r="D603" s="890"/>
      <c r="E603" s="890"/>
      <c r="F603" s="890"/>
      <c r="H603" s="8"/>
    </row>
    <row r="604" spans="2:21" s="10" customFormat="1" ht="20.25" customHeight="1">
      <c r="B604" s="891" t="s">
        <v>301</v>
      </c>
      <c r="C604" s="892"/>
      <c r="D604" s="895"/>
      <c r="E604" s="895"/>
      <c r="F604" s="895"/>
      <c r="G604" s="895"/>
      <c r="H604" s="896"/>
    </row>
    <row r="605" spans="2:21" s="10" customFormat="1" ht="24.75" customHeight="1" thickBot="1">
      <c r="B605" s="893"/>
      <c r="C605" s="894"/>
      <c r="D605" s="897"/>
      <c r="E605" s="897"/>
      <c r="F605" s="897"/>
      <c r="G605" s="897"/>
      <c r="H605" s="898"/>
    </row>
    <row r="606" spans="2:21" s="10" customFormat="1" ht="8.25" customHeight="1">
      <c r="B606" s="13"/>
    </row>
    <row r="607" spans="2:21" s="10" customFormat="1" ht="19.5" customHeight="1">
      <c r="B607" s="861" t="s">
        <v>55</v>
      </c>
      <c r="C607" s="862"/>
      <c r="D607" s="862"/>
      <c r="E607" s="862"/>
      <c r="F607" s="862"/>
      <c r="G607" s="862"/>
      <c r="H607" s="863"/>
    </row>
    <row r="608" spans="2:21" s="10" customFormat="1" ht="17.25" customHeight="1">
      <c r="B608" s="838" t="s">
        <v>0</v>
      </c>
      <c r="C608" s="865" t="s">
        <v>24</v>
      </c>
      <c r="D608" s="866"/>
      <c r="E608" s="867"/>
      <c r="F608" s="865" t="s">
        <v>24</v>
      </c>
      <c r="G608" s="866"/>
      <c r="H608" s="867"/>
    </row>
    <row r="609" spans="2:8" s="10" customFormat="1" ht="17.25" customHeight="1">
      <c r="B609" s="864"/>
      <c r="C609" s="824" t="s">
        <v>23</v>
      </c>
      <c r="D609" s="887"/>
      <c r="E609" s="825"/>
      <c r="F609" s="868" t="s">
        <v>22</v>
      </c>
      <c r="G609" s="869"/>
      <c r="H609" s="870"/>
    </row>
    <row r="610" spans="2:8" s="10" customFormat="1" ht="18" customHeight="1">
      <c r="B610" s="864"/>
      <c r="C610" s="871"/>
      <c r="D610" s="872"/>
      <c r="E610" s="803"/>
      <c r="F610" s="871"/>
      <c r="G610" s="872"/>
      <c r="H610" s="803"/>
    </row>
    <row r="611" spans="2:8" s="10" customFormat="1" ht="18" customHeight="1">
      <c r="B611" s="838" t="s">
        <v>21</v>
      </c>
      <c r="C611" s="778"/>
      <c r="D611" s="873"/>
      <c r="E611" s="873"/>
      <c r="F611" s="873"/>
      <c r="G611" s="873"/>
      <c r="H611" s="874"/>
    </row>
    <row r="612" spans="2:8" s="10" customFormat="1" ht="18" customHeight="1">
      <c r="B612" s="839"/>
      <c r="C612" s="875"/>
      <c r="D612" s="876"/>
      <c r="E612" s="876"/>
      <c r="F612" s="876"/>
      <c r="G612" s="876"/>
      <c r="H612" s="877"/>
    </row>
    <row r="613" spans="2:8" s="10" customFormat="1" ht="18" customHeight="1">
      <c r="B613" s="827" t="s">
        <v>20</v>
      </c>
      <c r="C613" s="188" t="s">
        <v>19</v>
      </c>
      <c r="D613" s="848" t="s">
        <v>25</v>
      </c>
      <c r="E613" s="849"/>
      <c r="F613" s="849"/>
      <c r="G613" s="849"/>
      <c r="H613" s="850"/>
    </row>
    <row r="614" spans="2:8" s="10" customFormat="1" ht="18" customHeight="1">
      <c r="B614" s="864"/>
      <c r="C614" s="187"/>
      <c r="D614" s="878"/>
      <c r="E614" s="879"/>
      <c r="F614" s="879"/>
      <c r="G614" s="879"/>
      <c r="H614" s="880"/>
    </row>
    <row r="615" spans="2:8" s="10" customFormat="1" ht="18" customHeight="1">
      <c r="B615" s="864"/>
      <c r="C615" s="185"/>
      <c r="D615" s="881"/>
      <c r="E615" s="882"/>
      <c r="F615" s="882"/>
      <c r="G615" s="882"/>
      <c r="H615" s="883"/>
    </row>
    <row r="616" spans="2:8" s="10" customFormat="1" ht="18" customHeight="1">
      <c r="B616" s="864"/>
      <c r="C616" s="185"/>
      <c r="D616" s="881"/>
      <c r="E616" s="882"/>
      <c r="F616" s="882"/>
      <c r="G616" s="882"/>
      <c r="H616" s="883"/>
    </row>
    <row r="617" spans="2:8" s="10" customFormat="1" ht="18" customHeight="1">
      <c r="B617" s="864"/>
      <c r="C617" s="185"/>
      <c r="D617" s="881"/>
      <c r="E617" s="882"/>
      <c r="F617" s="882"/>
      <c r="G617" s="882"/>
      <c r="H617" s="883"/>
    </row>
    <row r="618" spans="2:8" s="10" customFormat="1" ht="18" customHeight="1">
      <c r="B618" s="864"/>
      <c r="C618" s="185"/>
      <c r="D618" s="881"/>
      <c r="E618" s="882"/>
      <c r="F618" s="882"/>
      <c r="G618" s="882"/>
      <c r="H618" s="883"/>
    </row>
    <row r="619" spans="2:8" s="10" customFormat="1" ht="18" customHeight="1">
      <c r="B619" s="864"/>
      <c r="C619" s="185"/>
      <c r="D619" s="881"/>
      <c r="E619" s="882"/>
      <c r="F619" s="882"/>
      <c r="G619" s="882"/>
      <c r="H619" s="883"/>
    </row>
    <row r="620" spans="2:8" s="10" customFormat="1" ht="18" customHeight="1">
      <c r="B620" s="864"/>
      <c r="C620" s="185"/>
      <c r="D620" s="881"/>
      <c r="E620" s="882"/>
      <c r="F620" s="882"/>
      <c r="G620" s="882"/>
      <c r="H620" s="883"/>
    </row>
    <row r="621" spans="2:8" s="10" customFormat="1" ht="18" customHeight="1">
      <c r="B621" s="864"/>
      <c r="C621" s="185"/>
      <c r="D621" s="881"/>
      <c r="E621" s="882"/>
      <c r="F621" s="882"/>
      <c r="G621" s="882"/>
      <c r="H621" s="883"/>
    </row>
    <row r="622" spans="2:8" s="10" customFormat="1" ht="18" customHeight="1">
      <c r="B622" s="864"/>
      <c r="C622" s="185"/>
      <c r="D622" s="881"/>
      <c r="E622" s="882"/>
      <c r="F622" s="882"/>
      <c r="G622" s="882"/>
      <c r="H622" s="883"/>
    </row>
    <row r="623" spans="2:8" s="10" customFormat="1" ht="18" customHeight="1">
      <c r="B623" s="839"/>
      <c r="C623" s="186"/>
      <c r="D623" s="884"/>
      <c r="E623" s="885"/>
      <c r="F623" s="885"/>
      <c r="G623" s="885"/>
      <c r="H623" s="886"/>
    </row>
    <row r="624" spans="2:8" s="10" customFormat="1" ht="24.75" customHeight="1">
      <c r="B624" s="13"/>
    </row>
    <row r="625" spans="2:8" s="10" customFormat="1" ht="19.5" customHeight="1">
      <c r="B625" s="861" t="s">
        <v>348</v>
      </c>
      <c r="C625" s="862"/>
      <c r="D625" s="862"/>
      <c r="E625" s="862"/>
      <c r="F625" s="862"/>
      <c r="G625" s="862"/>
      <c r="H625" s="863"/>
    </row>
    <row r="626" spans="2:8" s="10" customFormat="1" ht="18" customHeight="1">
      <c r="B626" s="838" t="s">
        <v>0</v>
      </c>
      <c r="C626" s="865" t="s">
        <v>24</v>
      </c>
      <c r="D626" s="866"/>
      <c r="E626" s="867"/>
      <c r="F626" s="865" t="s">
        <v>24</v>
      </c>
      <c r="G626" s="866"/>
      <c r="H626" s="867"/>
    </row>
    <row r="627" spans="2:8" s="10" customFormat="1" ht="18" customHeight="1">
      <c r="B627" s="864"/>
      <c r="C627" s="868" t="s">
        <v>23</v>
      </c>
      <c r="D627" s="869"/>
      <c r="E627" s="870"/>
      <c r="F627" s="868" t="s">
        <v>22</v>
      </c>
      <c r="G627" s="869"/>
      <c r="H627" s="870"/>
    </row>
    <row r="628" spans="2:8" s="10" customFormat="1" ht="18" customHeight="1">
      <c r="B628" s="864"/>
      <c r="C628" s="871"/>
      <c r="D628" s="872"/>
      <c r="E628" s="803"/>
      <c r="F628" s="871"/>
      <c r="G628" s="872"/>
      <c r="H628" s="803"/>
    </row>
    <row r="629" spans="2:8" s="10" customFormat="1" ht="18" customHeight="1">
      <c r="B629" s="838" t="s">
        <v>21</v>
      </c>
      <c r="C629" s="840"/>
      <c r="D629" s="841"/>
      <c r="E629" s="841"/>
      <c r="F629" s="841"/>
      <c r="G629" s="844" t="s">
        <v>53</v>
      </c>
      <c r="H629" s="846"/>
    </row>
    <row r="630" spans="2:8" s="10" customFormat="1" ht="18" customHeight="1">
      <c r="B630" s="839"/>
      <c r="C630" s="842"/>
      <c r="D630" s="843"/>
      <c r="E630" s="843"/>
      <c r="F630" s="843"/>
      <c r="G630" s="845"/>
      <c r="H630" s="847"/>
    </row>
    <row r="631" spans="2:8" s="10" customFormat="1" ht="18" customHeight="1">
      <c r="B631" s="826" t="s">
        <v>20</v>
      </c>
      <c r="C631" s="189" t="s">
        <v>18</v>
      </c>
      <c r="D631" s="848" t="s">
        <v>27</v>
      </c>
      <c r="E631" s="849"/>
      <c r="F631" s="849"/>
      <c r="G631" s="849"/>
      <c r="H631" s="850"/>
    </row>
    <row r="632" spans="2:8" s="10" customFormat="1" ht="18" customHeight="1">
      <c r="B632" s="827"/>
      <c r="C632" s="187"/>
      <c r="D632" s="851"/>
      <c r="E632" s="832"/>
      <c r="F632" s="832"/>
      <c r="G632" s="832"/>
      <c r="H632" s="833"/>
    </row>
    <row r="633" spans="2:8" s="10" customFormat="1" ht="18" customHeight="1">
      <c r="B633" s="827"/>
      <c r="C633" s="185"/>
      <c r="D633" s="852"/>
      <c r="E633" s="853"/>
      <c r="F633" s="853"/>
      <c r="G633" s="853"/>
      <c r="H633" s="854"/>
    </row>
    <row r="634" spans="2:8" s="10" customFormat="1" ht="18" customHeight="1">
      <c r="B634" s="827"/>
      <c r="C634" s="185"/>
      <c r="D634" s="855"/>
      <c r="E634" s="834"/>
      <c r="F634" s="834"/>
      <c r="G634" s="834"/>
      <c r="H634" s="835"/>
    </row>
    <row r="635" spans="2:8" s="10" customFormat="1" ht="18" customHeight="1">
      <c r="B635" s="827"/>
      <c r="C635" s="185"/>
      <c r="D635" s="855"/>
      <c r="E635" s="834"/>
      <c r="F635" s="834"/>
      <c r="G635" s="834"/>
      <c r="H635" s="835"/>
    </row>
    <row r="636" spans="2:8" s="10" customFormat="1" ht="18" customHeight="1">
      <c r="B636" s="827"/>
      <c r="C636" s="185"/>
      <c r="D636" s="856"/>
      <c r="E636" s="857"/>
      <c r="F636" s="857"/>
      <c r="G636" s="857"/>
      <c r="H636" s="858"/>
    </row>
    <row r="637" spans="2:8" s="10" customFormat="1" ht="18" customHeight="1">
      <c r="B637" s="827"/>
      <c r="C637" s="185"/>
      <c r="D637" s="855"/>
      <c r="E637" s="834"/>
      <c r="F637" s="834"/>
      <c r="G637" s="834"/>
      <c r="H637" s="835"/>
    </row>
    <row r="638" spans="2:8" s="10" customFormat="1" ht="18" customHeight="1">
      <c r="B638" s="827"/>
      <c r="C638" s="185"/>
      <c r="D638" s="855"/>
      <c r="E638" s="834"/>
      <c r="F638" s="834"/>
      <c r="G638" s="834"/>
      <c r="H638" s="835"/>
    </row>
    <row r="639" spans="2:8" s="10" customFormat="1" ht="18" customHeight="1">
      <c r="B639" s="827"/>
      <c r="C639" s="185"/>
      <c r="D639" s="855"/>
      <c r="E639" s="834"/>
      <c r="F639" s="834"/>
      <c r="G639" s="859"/>
      <c r="H639" s="835"/>
    </row>
    <row r="640" spans="2:8" s="10" customFormat="1" ht="18" customHeight="1">
      <c r="B640" s="827"/>
      <c r="C640" s="185"/>
      <c r="D640" s="856"/>
      <c r="E640" s="857"/>
      <c r="F640" s="857"/>
      <c r="G640" s="857"/>
      <c r="H640" s="858"/>
    </row>
    <row r="641" spans="2:21" s="10" customFormat="1" ht="18" customHeight="1">
      <c r="B641" s="828"/>
      <c r="C641" s="186"/>
      <c r="D641" s="860"/>
      <c r="E641" s="836"/>
      <c r="F641" s="836"/>
      <c r="G641" s="836"/>
      <c r="H641" s="837"/>
    </row>
    <row r="642" spans="2:21" s="10" customFormat="1" ht="18" customHeight="1">
      <c r="B642" s="826" t="s">
        <v>116</v>
      </c>
      <c r="C642" s="189" t="s">
        <v>18</v>
      </c>
      <c r="D642" s="829" t="s">
        <v>26</v>
      </c>
      <c r="E642" s="830"/>
      <c r="F642" s="830"/>
      <c r="G642" s="830"/>
      <c r="H642" s="831"/>
    </row>
    <row r="643" spans="2:21" s="10" customFormat="1" ht="18" customHeight="1">
      <c r="B643" s="827"/>
      <c r="C643" s="191"/>
      <c r="D643" s="832"/>
      <c r="E643" s="832"/>
      <c r="F643" s="832"/>
      <c r="G643" s="832"/>
      <c r="H643" s="833"/>
    </row>
    <row r="644" spans="2:21" s="10" customFormat="1" ht="18" customHeight="1">
      <c r="B644" s="827"/>
      <c r="C644" s="192"/>
      <c r="D644" s="834"/>
      <c r="E644" s="834"/>
      <c r="F644" s="834"/>
      <c r="G644" s="834"/>
      <c r="H644" s="835"/>
    </row>
    <row r="645" spans="2:21" s="10" customFormat="1" ht="18" customHeight="1">
      <c r="B645" s="827"/>
      <c r="C645" s="192"/>
      <c r="D645" s="834"/>
      <c r="E645" s="834"/>
      <c r="F645" s="834"/>
      <c r="G645" s="834"/>
      <c r="H645" s="835"/>
    </row>
    <row r="646" spans="2:21" s="10" customFormat="1" ht="18" customHeight="1">
      <c r="B646" s="827"/>
      <c r="C646" s="192"/>
      <c r="D646" s="834"/>
      <c r="E646" s="834"/>
      <c r="F646" s="834"/>
      <c r="G646" s="834"/>
      <c r="H646" s="835"/>
    </row>
    <row r="647" spans="2:21" s="10" customFormat="1" ht="18" customHeight="1">
      <c r="B647" s="827"/>
      <c r="C647" s="192"/>
      <c r="D647" s="834"/>
      <c r="E647" s="834"/>
      <c r="F647" s="834"/>
      <c r="G647" s="834"/>
      <c r="H647" s="835"/>
    </row>
    <row r="648" spans="2:21" s="10" customFormat="1" ht="18" customHeight="1">
      <c r="B648" s="827"/>
      <c r="C648" s="192"/>
      <c r="D648" s="834"/>
      <c r="E648" s="834"/>
      <c r="F648" s="834"/>
      <c r="G648" s="834"/>
      <c r="H648" s="835"/>
    </row>
    <row r="649" spans="2:21" s="10" customFormat="1" ht="18" customHeight="1">
      <c r="B649" s="828"/>
      <c r="C649" s="193"/>
      <c r="D649" s="836"/>
      <c r="E649" s="836"/>
      <c r="F649" s="836"/>
      <c r="G649" s="836"/>
      <c r="H649" s="837"/>
    </row>
    <row r="650" spans="2:21" ht="6" customHeight="1"/>
    <row r="651" spans="2:21" ht="18.95" customHeight="1">
      <c r="B651" s="888" t="s">
        <v>41</v>
      </c>
      <c r="C651" s="888"/>
      <c r="D651" s="888"/>
      <c r="E651" s="888"/>
      <c r="F651" s="888"/>
      <c r="G651" s="888"/>
      <c r="H651" s="888"/>
      <c r="I651" s="244" t="s">
        <v>176</v>
      </c>
      <c r="J651" s="6"/>
      <c r="K651" s="6"/>
      <c r="L651" s="6"/>
      <c r="M651" s="6"/>
      <c r="N651" s="6"/>
      <c r="O651" s="6"/>
      <c r="P651" s="6"/>
      <c r="Q651" s="6"/>
      <c r="R651" s="6"/>
      <c r="S651" s="6"/>
      <c r="T651" s="6"/>
      <c r="U651" s="6"/>
    </row>
    <row r="652" spans="2:21" ht="18.95" customHeight="1">
      <c r="B652" s="889"/>
      <c r="C652" s="889"/>
      <c r="D652" s="889"/>
      <c r="E652" s="889"/>
      <c r="F652" s="889"/>
      <c r="G652" s="889"/>
      <c r="H652" s="889"/>
      <c r="I652" s="213" t="s">
        <v>153</v>
      </c>
      <c r="J652" s="6"/>
      <c r="K652" s="6"/>
      <c r="L652" s="6"/>
      <c r="M652" s="6"/>
      <c r="N652" s="6"/>
      <c r="O652" s="6"/>
      <c r="P652" s="6"/>
      <c r="Q652" s="6"/>
      <c r="R652" s="6"/>
      <c r="S652" s="6"/>
      <c r="T652" s="6"/>
      <c r="U652" s="6"/>
    </row>
    <row r="653" spans="2:21" ht="13.5" customHeight="1" thickBot="1">
      <c r="B653" s="890" t="s">
        <v>300</v>
      </c>
      <c r="C653" s="890"/>
      <c r="D653" s="890"/>
      <c r="E653" s="890"/>
      <c r="F653" s="890"/>
      <c r="H653" s="8"/>
    </row>
    <row r="654" spans="2:21" s="10" customFormat="1" ht="20.25" customHeight="1">
      <c r="B654" s="891" t="s">
        <v>301</v>
      </c>
      <c r="C654" s="892"/>
      <c r="D654" s="895"/>
      <c r="E654" s="895"/>
      <c r="F654" s="895"/>
      <c r="G654" s="895"/>
      <c r="H654" s="896"/>
    </row>
    <row r="655" spans="2:21" s="10" customFormat="1" ht="24.75" customHeight="1" thickBot="1">
      <c r="B655" s="893"/>
      <c r="C655" s="894"/>
      <c r="D655" s="897"/>
      <c r="E655" s="897"/>
      <c r="F655" s="897"/>
      <c r="G655" s="897"/>
      <c r="H655" s="898"/>
    </row>
    <row r="656" spans="2:21" s="10" customFormat="1" ht="8.25" customHeight="1">
      <c r="B656" s="13"/>
    </row>
    <row r="657" spans="2:8" s="10" customFormat="1" ht="19.5" customHeight="1">
      <c r="B657" s="861" t="s">
        <v>55</v>
      </c>
      <c r="C657" s="862"/>
      <c r="D657" s="862"/>
      <c r="E657" s="862"/>
      <c r="F657" s="862"/>
      <c r="G657" s="862"/>
      <c r="H657" s="863"/>
    </row>
    <row r="658" spans="2:8" s="10" customFormat="1" ht="17.25" customHeight="1">
      <c r="B658" s="838" t="s">
        <v>0</v>
      </c>
      <c r="C658" s="865" t="s">
        <v>24</v>
      </c>
      <c r="D658" s="866"/>
      <c r="E658" s="867"/>
      <c r="F658" s="865" t="s">
        <v>24</v>
      </c>
      <c r="G658" s="866"/>
      <c r="H658" s="867"/>
    </row>
    <row r="659" spans="2:8" s="10" customFormat="1" ht="17.25" customHeight="1">
      <c r="B659" s="864"/>
      <c r="C659" s="824" t="s">
        <v>23</v>
      </c>
      <c r="D659" s="887"/>
      <c r="E659" s="825"/>
      <c r="F659" s="868" t="s">
        <v>22</v>
      </c>
      <c r="G659" s="869"/>
      <c r="H659" s="870"/>
    </row>
    <row r="660" spans="2:8" s="10" customFormat="1" ht="18" customHeight="1">
      <c r="B660" s="864"/>
      <c r="C660" s="871"/>
      <c r="D660" s="872"/>
      <c r="E660" s="803"/>
      <c r="F660" s="871"/>
      <c r="G660" s="872"/>
      <c r="H660" s="803"/>
    </row>
    <row r="661" spans="2:8" s="10" customFormat="1" ht="18" customHeight="1">
      <c r="B661" s="838" t="s">
        <v>21</v>
      </c>
      <c r="C661" s="778"/>
      <c r="D661" s="873"/>
      <c r="E661" s="873"/>
      <c r="F661" s="873"/>
      <c r="G661" s="873"/>
      <c r="H661" s="874"/>
    </row>
    <row r="662" spans="2:8" s="10" customFormat="1" ht="18" customHeight="1">
      <c r="B662" s="839"/>
      <c r="C662" s="875"/>
      <c r="D662" s="876"/>
      <c r="E662" s="876"/>
      <c r="F662" s="876"/>
      <c r="G662" s="876"/>
      <c r="H662" s="877"/>
    </row>
    <row r="663" spans="2:8" s="10" customFormat="1" ht="18" customHeight="1">
      <c r="B663" s="827" t="s">
        <v>20</v>
      </c>
      <c r="C663" s="188" t="s">
        <v>19</v>
      </c>
      <c r="D663" s="848" t="s">
        <v>25</v>
      </c>
      <c r="E663" s="849"/>
      <c r="F663" s="849"/>
      <c r="G663" s="849"/>
      <c r="H663" s="850"/>
    </row>
    <row r="664" spans="2:8" s="10" customFormat="1" ht="18" customHeight="1">
      <c r="B664" s="864"/>
      <c r="C664" s="187"/>
      <c r="D664" s="878"/>
      <c r="E664" s="879"/>
      <c r="F664" s="879"/>
      <c r="G664" s="879"/>
      <c r="H664" s="880"/>
    </row>
    <row r="665" spans="2:8" s="10" customFormat="1" ht="18" customHeight="1">
      <c r="B665" s="864"/>
      <c r="C665" s="185"/>
      <c r="D665" s="881"/>
      <c r="E665" s="882"/>
      <c r="F665" s="882"/>
      <c r="G665" s="882"/>
      <c r="H665" s="883"/>
    </row>
    <row r="666" spans="2:8" s="10" customFormat="1" ht="18" customHeight="1">
      <c r="B666" s="864"/>
      <c r="C666" s="185"/>
      <c r="D666" s="881"/>
      <c r="E666" s="882"/>
      <c r="F666" s="882"/>
      <c r="G666" s="882"/>
      <c r="H666" s="883"/>
    </row>
    <row r="667" spans="2:8" s="10" customFormat="1" ht="18" customHeight="1">
      <c r="B667" s="864"/>
      <c r="C667" s="185"/>
      <c r="D667" s="881"/>
      <c r="E667" s="882"/>
      <c r="F667" s="882"/>
      <c r="G667" s="882"/>
      <c r="H667" s="883"/>
    </row>
    <row r="668" spans="2:8" s="10" customFormat="1" ht="18" customHeight="1">
      <c r="B668" s="864"/>
      <c r="C668" s="185"/>
      <c r="D668" s="881"/>
      <c r="E668" s="882"/>
      <c r="F668" s="882"/>
      <c r="G668" s="882"/>
      <c r="H668" s="883"/>
    </row>
    <row r="669" spans="2:8" s="10" customFormat="1" ht="18" customHeight="1">
      <c r="B669" s="864"/>
      <c r="C669" s="185"/>
      <c r="D669" s="881"/>
      <c r="E669" s="882"/>
      <c r="F669" s="882"/>
      <c r="G669" s="882"/>
      <c r="H669" s="883"/>
    </row>
    <row r="670" spans="2:8" s="10" customFormat="1" ht="18" customHeight="1">
      <c r="B670" s="864"/>
      <c r="C670" s="185"/>
      <c r="D670" s="881"/>
      <c r="E670" s="882"/>
      <c r="F670" s="882"/>
      <c r="G670" s="882"/>
      <c r="H670" s="883"/>
    </row>
    <row r="671" spans="2:8" s="10" customFormat="1" ht="18" customHeight="1">
      <c r="B671" s="864"/>
      <c r="C671" s="185"/>
      <c r="D671" s="881"/>
      <c r="E671" s="882"/>
      <c r="F671" s="882"/>
      <c r="G671" s="882"/>
      <c r="H671" s="883"/>
    </row>
    <row r="672" spans="2:8" s="10" customFormat="1" ht="18" customHeight="1">
      <c r="B672" s="864"/>
      <c r="C672" s="185"/>
      <c r="D672" s="881"/>
      <c r="E672" s="882"/>
      <c r="F672" s="882"/>
      <c r="G672" s="882"/>
      <c r="H672" s="883"/>
    </row>
    <row r="673" spans="2:8" s="10" customFormat="1" ht="18" customHeight="1">
      <c r="B673" s="839"/>
      <c r="C673" s="186"/>
      <c r="D673" s="884"/>
      <c r="E673" s="885"/>
      <c r="F673" s="885"/>
      <c r="G673" s="885"/>
      <c r="H673" s="886"/>
    </row>
    <row r="674" spans="2:8" s="10" customFormat="1" ht="24.75" customHeight="1">
      <c r="B674" s="13"/>
    </row>
    <row r="675" spans="2:8" s="10" customFormat="1" ht="19.5" customHeight="1">
      <c r="B675" s="861" t="s">
        <v>348</v>
      </c>
      <c r="C675" s="862"/>
      <c r="D675" s="862"/>
      <c r="E675" s="862"/>
      <c r="F675" s="862"/>
      <c r="G675" s="862"/>
      <c r="H675" s="863"/>
    </row>
    <row r="676" spans="2:8" s="10" customFormat="1" ht="18" customHeight="1">
      <c r="B676" s="838" t="s">
        <v>0</v>
      </c>
      <c r="C676" s="865" t="s">
        <v>24</v>
      </c>
      <c r="D676" s="866"/>
      <c r="E676" s="867"/>
      <c r="F676" s="865" t="s">
        <v>24</v>
      </c>
      <c r="G676" s="866"/>
      <c r="H676" s="867"/>
    </row>
    <row r="677" spans="2:8" s="10" customFormat="1" ht="18" customHeight="1">
      <c r="B677" s="864"/>
      <c r="C677" s="868" t="s">
        <v>23</v>
      </c>
      <c r="D677" s="869"/>
      <c r="E677" s="870"/>
      <c r="F677" s="868" t="s">
        <v>22</v>
      </c>
      <c r="G677" s="869"/>
      <c r="H677" s="870"/>
    </row>
    <row r="678" spans="2:8" s="10" customFormat="1" ht="18" customHeight="1">
      <c r="B678" s="864"/>
      <c r="C678" s="871"/>
      <c r="D678" s="872"/>
      <c r="E678" s="803"/>
      <c r="F678" s="871"/>
      <c r="G678" s="872"/>
      <c r="H678" s="803"/>
    </row>
    <row r="679" spans="2:8" s="10" customFormat="1" ht="18" customHeight="1">
      <c r="B679" s="838" t="s">
        <v>21</v>
      </c>
      <c r="C679" s="840"/>
      <c r="D679" s="841"/>
      <c r="E679" s="841"/>
      <c r="F679" s="841"/>
      <c r="G679" s="844" t="s">
        <v>53</v>
      </c>
      <c r="H679" s="846"/>
    </row>
    <row r="680" spans="2:8" s="10" customFormat="1" ht="18" customHeight="1">
      <c r="B680" s="839"/>
      <c r="C680" s="842"/>
      <c r="D680" s="843"/>
      <c r="E680" s="843"/>
      <c r="F680" s="843"/>
      <c r="G680" s="845"/>
      <c r="H680" s="847"/>
    </row>
    <row r="681" spans="2:8" s="10" customFormat="1" ht="18" customHeight="1">
      <c r="B681" s="826" t="s">
        <v>20</v>
      </c>
      <c r="C681" s="189" t="s">
        <v>18</v>
      </c>
      <c r="D681" s="848" t="s">
        <v>27</v>
      </c>
      <c r="E681" s="849"/>
      <c r="F681" s="849"/>
      <c r="G681" s="849"/>
      <c r="H681" s="850"/>
    </row>
    <row r="682" spans="2:8" s="10" customFormat="1" ht="18" customHeight="1">
      <c r="B682" s="827"/>
      <c r="C682" s="187"/>
      <c r="D682" s="851"/>
      <c r="E682" s="832"/>
      <c r="F682" s="832"/>
      <c r="G682" s="832"/>
      <c r="H682" s="833"/>
    </row>
    <row r="683" spans="2:8" s="10" customFormat="1" ht="18" customHeight="1">
      <c r="B683" s="827"/>
      <c r="C683" s="185"/>
      <c r="D683" s="852"/>
      <c r="E683" s="853"/>
      <c r="F683" s="853"/>
      <c r="G683" s="853"/>
      <c r="H683" s="854"/>
    </row>
    <row r="684" spans="2:8" s="10" customFormat="1" ht="18" customHeight="1">
      <c r="B684" s="827"/>
      <c r="C684" s="185"/>
      <c r="D684" s="855"/>
      <c r="E684" s="834"/>
      <c r="F684" s="834"/>
      <c r="G684" s="834"/>
      <c r="H684" s="835"/>
    </row>
    <row r="685" spans="2:8" s="10" customFormat="1" ht="18" customHeight="1">
      <c r="B685" s="827"/>
      <c r="C685" s="185"/>
      <c r="D685" s="855"/>
      <c r="E685" s="834"/>
      <c r="F685" s="834"/>
      <c r="G685" s="834"/>
      <c r="H685" s="835"/>
    </row>
    <row r="686" spans="2:8" s="10" customFormat="1" ht="18" customHeight="1">
      <c r="B686" s="827"/>
      <c r="C686" s="185"/>
      <c r="D686" s="856"/>
      <c r="E686" s="857"/>
      <c r="F686" s="857"/>
      <c r="G686" s="857"/>
      <c r="H686" s="858"/>
    </row>
    <row r="687" spans="2:8" s="10" customFormat="1" ht="18" customHeight="1">
      <c r="B687" s="827"/>
      <c r="C687" s="185"/>
      <c r="D687" s="855"/>
      <c r="E687" s="834"/>
      <c r="F687" s="834"/>
      <c r="G687" s="834"/>
      <c r="H687" s="835"/>
    </row>
    <row r="688" spans="2:8" s="10" customFormat="1" ht="18" customHeight="1">
      <c r="B688" s="827"/>
      <c r="C688" s="185"/>
      <c r="D688" s="855"/>
      <c r="E688" s="834"/>
      <c r="F688" s="834"/>
      <c r="G688" s="834"/>
      <c r="H688" s="835"/>
    </row>
    <row r="689" spans="2:21" s="10" customFormat="1" ht="18" customHeight="1">
      <c r="B689" s="827"/>
      <c r="C689" s="185"/>
      <c r="D689" s="855"/>
      <c r="E689" s="834"/>
      <c r="F689" s="834"/>
      <c r="G689" s="859"/>
      <c r="H689" s="835"/>
    </row>
    <row r="690" spans="2:21" s="10" customFormat="1" ht="18" customHeight="1">
      <c r="B690" s="827"/>
      <c r="C690" s="185"/>
      <c r="D690" s="856"/>
      <c r="E690" s="857"/>
      <c r="F690" s="857"/>
      <c r="G690" s="857"/>
      <c r="H690" s="858"/>
    </row>
    <row r="691" spans="2:21" s="10" customFormat="1" ht="18" customHeight="1">
      <c r="B691" s="828"/>
      <c r="C691" s="186"/>
      <c r="D691" s="860"/>
      <c r="E691" s="836"/>
      <c r="F691" s="836"/>
      <c r="G691" s="836"/>
      <c r="H691" s="837"/>
    </row>
    <row r="692" spans="2:21" s="10" customFormat="1" ht="18" customHeight="1">
      <c r="B692" s="826" t="s">
        <v>116</v>
      </c>
      <c r="C692" s="189" t="s">
        <v>18</v>
      </c>
      <c r="D692" s="829" t="s">
        <v>26</v>
      </c>
      <c r="E692" s="830"/>
      <c r="F692" s="830"/>
      <c r="G692" s="830"/>
      <c r="H692" s="831"/>
    </row>
    <row r="693" spans="2:21" s="10" customFormat="1" ht="18" customHeight="1">
      <c r="B693" s="827"/>
      <c r="C693" s="191"/>
      <c r="D693" s="832"/>
      <c r="E693" s="832"/>
      <c r="F693" s="832"/>
      <c r="G693" s="832"/>
      <c r="H693" s="833"/>
    </row>
    <row r="694" spans="2:21" s="10" customFormat="1" ht="18" customHeight="1">
      <c r="B694" s="827"/>
      <c r="C694" s="192"/>
      <c r="D694" s="834"/>
      <c r="E694" s="834"/>
      <c r="F694" s="834"/>
      <c r="G694" s="834"/>
      <c r="H694" s="835"/>
    </row>
    <row r="695" spans="2:21" s="10" customFormat="1" ht="18" customHeight="1">
      <c r="B695" s="827"/>
      <c r="C695" s="192"/>
      <c r="D695" s="834"/>
      <c r="E695" s="834"/>
      <c r="F695" s="834"/>
      <c r="G695" s="834"/>
      <c r="H695" s="835"/>
    </row>
    <row r="696" spans="2:21" s="10" customFormat="1" ht="18" customHeight="1">
      <c r="B696" s="827"/>
      <c r="C696" s="192"/>
      <c r="D696" s="834"/>
      <c r="E696" s="834"/>
      <c r="F696" s="834"/>
      <c r="G696" s="834"/>
      <c r="H696" s="835"/>
    </row>
    <row r="697" spans="2:21" s="10" customFormat="1" ht="18" customHeight="1">
      <c r="B697" s="827"/>
      <c r="C697" s="192"/>
      <c r="D697" s="834"/>
      <c r="E697" s="834"/>
      <c r="F697" s="834"/>
      <c r="G697" s="834"/>
      <c r="H697" s="835"/>
    </row>
    <row r="698" spans="2:21" s="10" customFormat="1" ht="18" customHeight="1">
      <c r="B698" s="827"/>
      <c r="C698" s="192"/>
      <c r="D698" s="834"/>
      <c r="E698" s="834"/>
      <c r="F698" s="834"/>
      <c r="G698" s="834"/>
      <c r="H698" s="835"/>
    </row>
    <row r="699" spans="2:21" s="10" customFormat="1" ht="18" customHeight="1">
      <c r="B699" s="828"/>
      <c r="C699" s="193"/>
      <c r="D699" s="836"/>
      <c r="E699" s="836"/>
      <c r="F699" s="836"/>
      <c r="G699" s="836"/>
      <c r="H699" s="837"/>
    </row>
    <row r="700" spans="2:21" ht="6" customHeight="1"/>
    <row r="701" spans="2:21" ht="18.95" customHeight="1">
      <c r="B701" s="888" t="s">
        <v>41</v>
      </c>
      <c r="C701" s="888"/>
      <c r="D701" s="888"/>
      <c r="E701" s="888"/>
      <c r="F701" s="888"/>
      <c r="G701" s="888"/>
      <c r="H701" s="888"/>
      <c r="I701" s="244" t="s">
        <v>176</v>
      </c>
      <c r="J701" s="6"/>
      <c r="K701" s="6"/>
      <c r="L701" s="6"/>
      <c r="M701" s="6"/>
      <c r="N701" s="6"/>
      <c r="O701" s="6"/>
      <c r="P701" s="6"/>
      <c r="Q701" s="6"/>
      <c r="R701" s="6"/>
      <c r="S701" s="6"/>
      <c r="T701" s="6"/>
      <c r="U701" s="6"/>
    </row>
    <row r="702" spans="2:21" ht="18.95" customHeight="1">
      <c r="B702" s="889"/>
      <c r="C702" s="889"/>
      <c r="D702" s="889"/>
      <c r="E702" s="889"/>
      <c r="F702" s="889"/>
      <c r="G702" s="889"/>
      <c r="H702" s="889"/>
      <c r="I702" s="213" t="s">
        <v>153</v>
      </c>
      <c r="J702" s="6"/>
      <c r="K702" s="6"/>
      <c r="L702" s="6"/>
      <c r="M702" s="6"/>
      <c r="N702" s="6"/>
      <c r="O702" s="6"/>
      <c r="P702" s="6"/>
      <c r="Q702" s="6"/>
      <c r="R702" s="6"/>
      <c r="S702" s="6"/>
      <c r="T702" s="6"/>
      <c r="U702" s="6"/>
    </row>
    <row r="703" spans="2:21" ht="13.5" customHeight="1" thickBot="1">
      <c r="B703" s="890" t="s">
        <v>300</v>
      </c>
      <c r="C703" s="890"/>
      <c r="D703" s="890"/>
      <c r="E703" s="890"/>
      <c r="F703" s="890"/>
      <c r="H703" s="8"/>
    </row>
    <row r="704" spans="2:21" s="10" customFormat="1" ht="20.25" customHeight="1">
      <c r="B704" s="891" t="s">
        <v>301</v>
      </c>
      <c r="C704" s="892"/>
      <c r="D704" s="895"/>
      <c r="E704" s="895"/>
      <c r="F704" s="895"/>
      <c r="G704" s="895"/>
      <c r="H704" s="896"/>
    </row>
    <row r="705" spans="2:8" s="10" customFormat="1" ht="24.75" customHeight="1" thickBot="1">
      <c r="B705" s="893"/>
      <c r="C705" s="894"/>
      <c r="D705" s="897"/>
      <c r="E705" s="897"/>
      <c r="F705" s="897"/>
      <c r="G705" s="897"/>
      <c r="H705" s="898"/>
    </row>
    <row r="706" spans="2:8" s="10" customFormat="1" ht="8.25" customHeight="1">
      <c r="B706" s="13"/>
    </row>
    <row r="707" spans="2:8" s="10" customFormat="1" ht="19.5" customHeight="1">
      <c r="B707" s="861" t="s">
        <v>55</v>
      </c>
      <c r="C707" s="862"/>
      <c r="D707" s="862"/>
      <c r="E707" s="862"/>
      <c r="F707" s="862"/>
      <c r="G707" s="862"/>
      <c r="H707" s="863"/>
    </row>
    <row r="708" spans="2:8" s="10" customFormat="1" ht="17.25" customHeight="1">
      <c r="B708" s="838" t="s">
        <v>0</v>
      </c>
      <c r="C708" s="865" t="s">
        <v>24</v>
      </c>
      <c r="D708" s="866"/>
      <c r="E708" s="867"/>
      <c r="F708" s="865" t="s">
        <v>24</v>
      </c>
      <c r="G708" s="866"/>
      <c r="H708" s="867"/>
    </row>
    <row r="709" spans="2:8" s="10" customFormat="1" ht="17.25" customHeight="1">
      <c r="B709" s="864"/>
      <c r="C709" s="824" t="s">
        <v>23</v>
      </c>
      <c r="D709" s="887"/>
      <c r="E709" s="825"/>
      <c r="F709" s="868" t="s">
        <v>22</v>
      </c>
      <c r="G709" s="869"/>
      <c r="H709" s="870"/>
    </row>
    <row r="710" spans="2:8" s="10" customFormat="1" ht="18" customHeight="1">
      <c r="B710" s="864"/>
      <c r="C710" s="871"/>
      <c r="D710" s="872"/>
      <c r="E710" s="803"/>
      <c r="F710" s="871"/>
      <c r="G710" s="872"/>
      <c r="H710" s="803"/>
    </row>
    <row r="711" spans="2:8" s="10" customFormat="1" ht="18" customHeight="1">
      <c r="B711" s="838" t="s">
        <v>21</v>
      </c>
      <c r="C711" s="778"/>
      <c r="D711" s="873"/>
      <c r="E711" s="873"/>
      <c r="F711" s="873"/>
      <c r="G711" s="873"/>
      <c r="H711" s="874"/>
    </row>
    <row r="712" spans="2:8" s="10" customFormat="1" ht="18" customHeight="1">
      <c r="B712" s="839"/>
      <c r="C712" s="875"/>
      <c r="D712" s="876"/>
      <c r="E712" s="876"/>
      <c r="F712" s="876"/>
      <c r="G712" s="876"/>
      <c r="H712" s="877"/>
    </row>
    <row r="713" spans="2:8" s="10" customFormat="1" ht="18" customHeight="1">
      <c r="B713" s="827" t="s">
        <v>20</v>
      </c>
      <c r="C713" s="188" t="s">
        <v>19</v>
      </c>
      <c r="D713" s="848" t="s">
        <v>25</v>
      </c>
      <c r="E713" s="849"/>
      <c r="F713" s="849"/>
      <c r="G713" s="849"/>
      <c r="H713" s="850"/>
    </row>
    <row r="714" spans="2:8" s="10" customFormat="1" ht="18" customHeight="1">
      <c r="B714" s="864"/>
      <c r="C714" s="187"/>
      <c r="D714" s="878"/>
      <c r="E714" s="879"/>
      <c r="F714" s="879"/>
      <c r="G714" s="879"/>
      <c r="H714" s="880"/>
    </row>
    <row r="715" spans="2:8" s="10" customFormat="1" ht="18" customHeight="1">
      <c r="B715" s="864"/>
      <c r="C715" s="185"/>
      <c r="D715" s="881"/>
      <c r="E715" s="882"/>
      <c r="F715" s="882"/>
      <c r="G715" s="882"/>
      <c r="H715" s="883"/>
    </row>
    <row r="716" spans="2:8" s="10" customFormat="1" ht="18" customHeight="1">
      <c r="B716" s="864"/>
      <c r="C716" s="185"/>
      <c r="D716" s="881"/>
      <c r="E716" s="882"/>
      <c r="F716" s="882"/>
      <c r="G716" s="882"/>
      <c r="H716" s="883"/>
    </row>
    <row r="717" spans="2:8" s="10" customFormat="1" ht="18" customHeight="1">
      <c r="B717" s="864"/>
      <c r="C717" s="185"/>
      <c r="D717" s="881"/>
      <c r="E717" s="882"/>
      <c r="F717" s="882"/>
      <c r="G717" s="882"/>
      <c r="H717" s="883"/>
    </row>
    <row r="718" spans="2:8" s="10" customFormat="1" ht="18" customHeight="1">
      <c r="B718" s="864"/>
      <c r="C718" s="185"/>
      <c r="D718" s="881"/>
      <c r="E718" s="882"/>
      <c r="F718" s="882"/>
      <c r="G718" s="882"/>
      <c r="H718" s="883"/>
    </row>
    <row r="719" spans="2:8" s="10" customFormat="1" ht="18" customHeight="1">
      <c r="B719" s="864"/>
      <c r="C719" s="185"/>
      <c r="D719" s="881"/>
      <c r="E719" s="882"/>
      <c r="F719" s="882"/>
      <c r="G719" s="882"/>
      <c r="H719" s="883"/>
    </row>
    <row r="720" spans="2:8" s="10" customFormat="1" ht="18" customHeight="1">
      <c r="B720" s="864"/>
      <c r="C720" s="185"/>
      <c r="D720" s="881"/>
      <c r="E720" s="882"/>
      <c r="F720" s="882"/>
      <c r="G720" s="882"/>
      <c r="H720" s="883"/>
    </row>
    <row r="721" spans="2:8" s="10" customFormat="1" ht="18" customHeight="1">
      <c r="B721" s="864"/>
      <c r="C721" s="185"/>
      <c r="D721" s="881"/>
      <c r="E721" s="882"/>
      <c r="F721" s="882"/>
      <c r="G721" s="882"/>
      <c r="H721" s="883"/>
    </row>
    <row r="722" spans="2:8" s="10" customFormat="1" ht="18" customHeight="1">
      <c r="B722" s="864"/>
      <c r="C722" s="185"/>
      <c r="D722" s="881"/>
      <c r="E722" s="882"/>
      <c r="F722" s="882"/>
      <c r="G722" s="882"/>
      <c r="H722" s="883"/>
    </row>
    <row r="723" spans="2:8" s="10" customFormat="1" ht="18" customHeight="1">
      <c r="B723" s="839"/>
      <c r="C723" s="186"/>
      <c r="D723" s="884"/>
      <c r="E723" s="885"/>
      <c r="F723" s="885"/>
      <c r="G723" s="885"/>
      <c r="H723" s="886"/>
    </row>
    <row r="724" spans="2:8" s="10" customFormat="1" ht="24.75" customHeight="1">
      <c r="B724" s="13"/>
    </row>
    <row r="725" spans="2:8" s="10" customFormat="1" ht="19.5" customHeight="1">
      <c r="B725" s="861" t="s">
        <v>348</v>
      </c>
      <c r="C725" s="862"/>
      <c r="D725" s="862"/>
      <c r="E725" s="862"/>
      <c r="F725" s="862"/>
      <c r="G725" s="862"/>
      <c r="H725" s="863"/>
    </row>
    <row r="726" spans="2:8" s="10" customFormat="1" ht="18" customHeight="1">
      <c r="B726" s="838" t="s">
        <v>0</v>
      </c>
      <c r="C726" s="865" t="s">
        <v>24</v>
      </c>
      <c r="D726" s="866"/>
      <c r="E726" s="867"/>
      <c r="F726" s="865" t="s">
        <v>24</v>
      </c>
      <c r="G726" s="866"/>
      <c r="H726" s="867"/>
    </row>
    <row r="727" spans="2:8" s="10" customFormat="1" ht="18" customHeight="1">
      <c r="B727" s="864"/>
      <c r="C727" s="868" t="s">
        <v>23</v>
      </c>
      <c r="D727" s="869"/>
      <c r="E727" s="870"/>
      <c r="F727" s="868" t="s">
        <v>22</v>
      </c>
      <c r="G727" s="869"/>
      <c r="H727" s="870"/>
    </row>
    <row r="728" spans="2:8" s="10" customFormat="1" ht="18" customHeight="1">
      <c r="B728" s="864"/>
      <c r="C728" s="871"/>
      <c r="D728" s="872"/>
      <c r="E728" s="803"/>
      <c r="F728" s="871"/>
      <c r="G728" s="872"/>
      <c r="H728" s="803"/>
    </row>
    <row r="729" spans="2:8" s="10" customFormat="1" ht="18" customHeight="1">
      <c r="B729" s="838" t="s">
        <v>21</v>
      </c>
      <c r="C729" s="840"/>
      <c r="D729" s="841"/>
      <c r="E729" s="841"/>
      <c r="F729" s="841"/>
      <c r="G729" s="844" t="s">
        <v>53</v>
      </c>
      <c r="H729" s="846"/>
    </row>
    <row r="730" spans="2:8" s="10" customFormat="1" ht="18" customHeight="1">
      <c r="B730" s="839"/>
      <c r="C730" s="842"/>
      <c r="D730" s="843"/>
      <c r="E730" s="843"/>
      <c r="F730" s="843"/>
      <c r="G730" s="845"/>
      <c r="H730" s="847"/>
    </row>
    <row r="731" spans="2:8" s="10" customFormat="1" ht="18" customHeight="1">
      <c r="B731" s="826" t="s">
        <v>20</v>
      </c>
      <c r="C731" s="189" t="s">
        <v>18</v>
      </c>
      <c r="D731" s="848" t="s">
        <v>27</v>
      </c>
      <c r="E731" s="849"/>
      <c r="F731" s="849"/>
      <c r="G731" s="849"/>
      <c r="H731" s="850"/>
    </row>
    <row r="732" spans="2:8" s="10" customFormat="1" ht="18" customHeight="1">
      <c r="B732" s="827"/>
      <c r="C732" s="187"/>
      <c r="D732" s="851"/>
      <c r="E732" s="832"/>
      <c r="F732" s="832"/>
      <c r="G732" s="832"/>
      <c r="H732" s="833"/>
    </row>
    <row r="733" spans="2:8" s="10" customFormat="1" ht="18" customHeight="1">
      <c r="B733" s="827"/>
      <c r="C733" s="185"/>
      <c r="D733" s="852"/>
      <c r="E733" s="853"/>
      <c r="F733" s="853"/>
      <c r="G733" s="853"/>
      <c r="H733" s="854"/>
    </row>
    <row r="734" spans="2:8" s="10" customFormat="1" ht="18" customHeight="1">
      <c r="B734" s="827"/>
      <c r="C734" s="185"/>
      <c r="D734" s="855"/>
      <c r="E734" s="834"/>
      <c r="F734" s="834"/>
      <c r="G734" s="834"/>
      <c r="H734" s="835"/>
    </row>
    <row r="735" spans="2:8" s="10" customFormat="1" ht="18" customHeight="1">
      <c r="B735" s="827"/>
      <c r="C735" s="185"/>
      <c r="D735" s="855"/>
      <c r="E735" s="834"/>
      <c r="F735" s="834"/>
      <c r="G735" s="834"/>
      <c r="H735" s="835"/>
    </row>
    <row r="736" spans="2:8" s="10" customFormat="1" ht="18" customHeight="1">
      <c r="B736" s="827"/>
      <c r="C736" s="185"/>
      <c r="D736" s="856"/>
      <c r="E736" s="857"/>
      <c r="F736" s="857"/>
      <c r="G736" s="857"/>
      <c r="H736" s="858"/>
    </row>
    <row r="737" spans="2:8" s="10" customFormat="1" ht="18" customHeight="1">
      <c r="B737" s="827"/>
      <c r="C737" s="185"/>
      <c r="D737" s="855"/>
      <c r="E737" s="834"/>
      <c r="F737" s="834"/>
      <c r="G737" s="834"/>
      <c r="H737" s="835"/>
    </row>
    <row r="738" spans="2:8" s="10" customFormat="1" ht="18" customHeight="1">
      <c r="B738" s="827"/>
      <c r="C738" s="185"/>
      <c r="D738" s="855"/>
      <c r="E738" s="834"/>
      <c r="F738" s="834"/>
      <c r="G738" s="834"/>
      <c r="H738" s="835"/>
    </row>
    <row r="739" spans="2:8" s="10" customFormat="1" ht="18" customHeight="1">
      <c r="B739" s="827"/>
      <c r="C739" s="185"/>
      <c r="D739" s="855"/>
      <c r="E739" s="834"/>
      <c r="F739" s="834"/>
      <c r="G739" s="859"/>
      <c r="H739" s="835"/>
    </row>
    <row r="740" spans="2:8" s="10" customFormat="1" ht="18" customHeight="1">
      <c r="B740" s="827"/>
      <c r="C740" s="185"/>
      <c r="D740" s="856"/>
      <c r="E740" s="857"/>
      <c r="F740" s="857"/>
      <c r="G740" s="857"/>
      <c r="H740" s="858"/>
    </row>
    <row r="741" spans="2:8" s="10" customFormat="1" ht="18" customHeight="1">
      <c r="B741" s="828"/>
      <c r="C741" s="186"/>
      <c r="D741" s="860"/>
      <c r="E741" s="836"/>
      <c r="F741" s="836"/>
      <c r="G741" s="836"/>
      <c r="H741" s="837"/>
    </row>
    <row r="742" spans="2:8" s="10" customFormat="1" ht="18" customHeight="1">
      <c r="B742" s="826" t="s">
        <v>116</v>
      </c>
      <c r="C742" s="189" t="s">
        <v>18</v>
      </c>
      <c r="D742" s="829" t="s">
        <v>26</v>
      </c>
      <c r="E742" s="830"/>
      <c r="F742" s="830"/>
      <c r="G742" s="830"/>
      <c r="H742" s="831"/>
    </row>
    <row r="743" spans="2:8" s="10" customFormat="1" ht="18" customHeight="1">
      <c r="B743" s="827"/>
      <c r="C743" s="191"/>
      <c r="D743" s="832"/>
      <c r="E743" s="832"/>
      <c r="F743" s="832"/>
      <c r="G743" s="832"/>
      <c r="H743" s="833"/>
    </row>
    <row r="744" spans="2:8" s="10" customFormat="1" ht="18" customHeight="1">
      <c r="B744" s="827"/>
      <c r="C744" s="192"/>
      <c r="D744" s="834"/>
      <c r="E744" s="834"/>
      <c r="F744" s="834"/>
      <c r="G744" s="834"/>
      <c r="H744" s="835"/>
    </row>
    <row r="745" spans="2:8" s="10" customFormat="1" ht="18" customHeight="1">
      <c r="B745" s="827"/>
      <c r="C745" s="192"/>
      <c r="D745" s="834"/>
      <c r="E745" s="834"/>
      <c r="F745" s="834"/>
      <c r="G745" s="834"/>
      <c r="H745" s="835"/>
    </row>
    <row r="746" spans="2:8" s="10" customFormat="1" ht="18" customHeight="1">
      <c r="B746" s="827"/>
      <c r="C746" s="192"/>
      <c r="D746" s="834"/>
      <c r="E746" s="834"/>
      <c r="F746" s="834"/>
      <c r="G746" s="834"/>
      <c r="H746" s="835"/>
    </row>
    <row r="747" spans="2:8" s="10" customFormat="1" ht="18" customHeight="1">
      <c r="B747" s="827"/>
      <c r="C747" s="192"/>
      <c r="D747" s="834"/>
      <c r="E747" s="834"/>
      <c r="F747" s="834"/>
      <c r="G747" s="834"/>
      <c r="H747" s="835"/>
    </row>
    <row r="748" spans="2:8" s="10" customFormat="1" ht="18" customHeight="1">
      <c r="B748" s="827"/>
      <c r="C748" s="192"/>
      <c r="D748" s="834"/>
      <c r="E748" s="834"/>
      <c r="F748" s="834"/>
      <c r="G748" s="834"/>
      <c r="H748" s="835"/>
    </row>
    <row r="749" spans="2:8" s="10" customFormat="1" ht="18" customHeight="1">
      <c r="B749" s="828"/>
      <c r="C749" s="193"/>
      <c r="D749" s="836"/>
      <c r="E749" s="836"/>
      <c r="F749" s="836"/>
      <c r="G749" s="836"/>
      <c r="H749" s="837"/>
    </row>
    <row r="750" spans="2:8" ht="6" customHeight="1"/>
  </sheetData>
  <mergeCells count="900">
    <mergeCell ref="D32:H32"/>
    <mergeCell ref="D37:H37"/>
    <mergeCell ref="D33:H33"/>
    <mergeCell ref="B42:B49"/>
    <mergeCell ref="D35:H35"/>
    <mergeCell ref="D49:H49"/>
    <mergeCell ref="D36:H36"/>
    <mergeCell ref="D48:H48"/>
    <mergeCell ref="D41:H41"/>
    <mergeCell ref="D39:H39"/>
    <mergeCell ref="D40:H40"/>
    <mergeCell ref="B31:B41"/>
    <mergeCell ref="D45:H45"/>
    <mergeCell ref="D46:H46"/>
    <mergeCell ref="D47:H47"/>
    <mergeCell ref="D31:H31"/>
    <mergeCell ref="D43:H43"/>
    <mergeCell ref="D44:H44"/>
    <mergeCell ref="D42:H42"/>
    <mergeCell ref="D38:H38"/>
    <mergeCell ref="D34:H34"/>
    <mergeCell ref="B11:B12"/>
    <mergeCell ref="C11:H12"/>
    <mergeCell ref="D13:H13"/>
    <mergeCell ref="B13:B23"/>
    <mergeCell ref="D16:H16"/>
    <mergeCell ref="D14:H14"/>
    <mergeCell ref="D19:H19"/>
    <mergeCell ref="D20:H20"/>
    <mergeCell ref="D21:H21"/>
    <mergeCell ref="B1:H1"/>
    <mergeCell ref="B2:H2"/>
    <mergeCell ref="B7:H7"/>
    <mergeCell ref="C8:E8"/>
    <mergeCell ref="C9:E9"/>
    <mergeCell ref="B8:B10"/>
    <mergeCell ref="F8:H8"/>
    <mergeCell ref="F9:H9"/>
    <mergeCell ref="F10:H10"/>
    <mergeCell ref="C10:E10"/>
    <mergeCell ref="B3:F3"/>
    <mergeCell ref="D4:H5"/>
    <mergeCell ref="B4:C5"/>
    <mergeCell ref="B29:B30"/>
    <mergeCell ref="D15:H15"/>
    <mergeCell ref="B25:H25"/>
    <mergeCell ref="D18:H18"/>
    <mergeCell ref="D23:H23"/>
    <mergeCell ref="G29:G30"/>
    <mergeCell ref="B26:B28"/>
    <mergeCell ref="D17:H17"/>
    <mergeCell ref="C28:E28"/>
    <mergeCell ref="F26:H26"/>
    <mergeCell ref="C26:E26"/>
    <mergeCell ref="D22:H22"/>
    <mergeCell ref="C29:F30"/>
    <mergeCell ref="H29:H30"/>
    <mergeCell ref="F27:H27"/>
    <mergeCell ref="F28:H28"/>
    <mergeCell ref="C27:E27"/>
    <mergeCell ref="B57:H57"/>
    <mergeCell ref="B58:B60"/>
    <mergeCell ref="C58:E58"/>
    <mergeCell ref="F58:H58"/>
    <mergeCell ref="C59:E59"/>
    <mergeCell ref="F59:H59"/>
    <mergeCell ref="C60:E60"/>
    <mergeCell ref="F60:H60"/>
    <mergeCell ref="B51:H51"/>
    <mergeCell ref="B52:H52"/>
    <mergeCell ref="B53:F53"/>
    <mergeCell ref="B54:C55"/>
    <mergeCell ref="D54:H55"/>
    <mergeCell ref="B75:H75"/>
    <mergeCell ref="B76:B78"/>
    <mergeCell ref="C76:E76"/>
    <mergeCell ref="F76:H76"/>
    <mergeCell ref="C77:E77"/>
    <mergeCell ref="F77:H77"/>
    <mergeCell ref="C78:E78"/>
    <mergeCell ref="F78:H78"/>
    <mergeCell ref="B61:B62"/>
    <mergeCell ref="C61:H62"/>
    <mergeCell ref="B63:B73"/>
    <mergeCell ref="D63:H63"/>
    <mergeCell ref="D64:H64"/>
    <mergeCell ref="D65:H65"/>
    <mergeCell ref="D66:H66"/>
    <mergeCell ref="D67:H67"/>
    <mergeCell ref="D68:H68"/>
    <mergeCell ref="D69:H69"/>
    <mergeCell ref="D70:H70"/>
    <mergeCell ref="D71:H71"/>
    <mergeCell ref="D72:H72"/>
    <mergeCell ref="D73:H73"/>
    <mergeCell ref="B79:B80"/>
    <mergeCell ref="C79:F80"/>
    <mergeCell ref="G79:G80"/>
    <mergeCell ref="H79:H80"/>
    <mergeCell ref="B81:B91"/>
    <mergeCell ref="D81:H81"/>
    <mergeCell ref="D82:H82"/>
    <mergeCell ref="D83:H83"/>
    <mergeCell ref="D84:H84"/>
    <mergeCell ref="D85:H85"/>
    <mergeCell ref="D86:H86"/>
    <mergeCell ref="D87:H87"/>
    <mergeCell ref="D88:H88"/>
    <mergeCell ref="D89:H89"/>
    <mergeCell ref="D90:H90"/>
    <mergeCell ref="D91:H91"/>
    <mergeCell ref="B92:B99"/>
    <mergeCell ref="D92:H92"/>
    <mergeCell ref="D93:H93"/>
    <mergeCell ref="D94:H94"/>
    <mergeCell ref="D95:H95"/>
    <mergeCell ref="D96:H96"/>
    <mergeCell ref="D97:H97"/>
    <mergeCell ref="D98:H98"/>
    <mergeCell ref="D99:H99"/>
    <mergeCell ref="B107:H107"/>
    <mergeCell ref="B108:B110"/>
    <mergeCell ref="C108:E108"/>
    <mergeCell ref="F108:H108"/>
    <mergeCell ref="C109:E109"/>
    <mergeCell ref="F109:H109"/>
    <mergeCell ref="C110:E110"/>
    <mergeCell ref="F110:H110"/>
    <mergeCell ref="B101:H101"/>
    <mergeCell ref="B102:H102"/>
    <mergeCell ref="B103:F103"/>
    <mergeCell ref="B104:C105"/>
    <mergeCell ref="D104:H105"/>
    <mergeCell ref="B125:H125"/>
    <mergeCell ref="B126:B128"/>
    <mergeCell ref="C126:E126"/>
    <mergeCell ref="F126:H126"/>
    <mergeCell ref="C127:E127"/>
    <mergeCell ref="F127:H127"/>
    <mergeCell ref="C128:E128"/>
    <mergeCell ref="F128:H128"/>
    <mergeCell ref="B111:B112"/>
    <mergeCell ref="C111:H112"/>
    <mergeCell ref="B113:B123"/>
    <mergeCell ref="D113:H113"/>
    <mergeCell ref="D114:H114"/>
    <mergeCell ref="D115:H115"/>
    <mergeCell ref="D116:H116"/>
    <mergeCell ref="D117:H117"/>
    <mergeCell ref="D118:H118"/>
    <mergeCell ref="D119:H119"/>
    <mergeCell ref="D120:H120"/>
    <mergeCell ref="D121:H121"/>
    <mergeCell ref="D122:H122"/>
    <mergeCell ref="D123:H123"/>
    <mergeCell ref="B129:B130"/>
    <mergeCell ref="C129:F130"/>
    <mergeCell ref="G129:G130"/>
    <mergeCell ref="H129:H130"/>
    <mergeCell ref="B131:B141"/>
    <mergeCell ref="D131:H131"/>
    <mergeCell ref="D132:H132"/>
    <mergeCell ref="D133:H133"/>
    <mergeCell ref="D134:H134"/>
    <mergeCell ref="D135:H135"/>
    <mergeCell ref="D136:H136"/>
    <mergeCell ref="D137:H137"/>
    <mergeCell ref="D138:H138"/>
    <mergeCell ref="D139:H139"/>
    <mergeCell ref="D140:H140"/>
    <mergeCell ref="D141:H141"/>
    <mergeCell ref="B142:B149"/>
    <mergeCell ref="D142:H142"/>
    <mergeCell ref="D143:H143"/>
    <mergeCell ref="D144:H144"/>
    <mergeCell ref="D145:H145"/>
    <mergeCell ref="D146:H146"/>
    <mergeCell ref="D147:H147"/>
    <mergeCell ref="D148:H148"/>
    <mergeCell ref="D149:H149"/>
    <mergeCell ref="B157:H157"/>
    <mergeCell ref="B158:B160"/>
    <mergeCell ref="C158:E158"/>
    <mergeCell ref="F158:H158"/>
    <mergeCell ref="C159:E159"/>
    <mergeCell ref="F159:H159"/>
    <mergeCell ref="C160:E160"/>
    <mergeCell ref="F160:H160"/>
    <mergeCell ref="B151:H151"/>
    <mergeCell ref="B152:H152"/>
    <mergeCell ref="B153:F153"/>
    <mergeCell ref="B154:C155"/>
    <mergeCell ref="D154:H155"/>
    <mergeCell ref="B175:H175"/>
    <mergeCell ref="B176:B178"/>
    <mergeCell ref="C176:E176"/>
    <mergeCell ref="F176:H176"/>
    <mergeCell ref="C177:E177"/>
    <mergeCell ref="F177:H177"/>
    <mergeCell ref="C178:E178"/>
    <mergeCell ref="F178:H178"/>
    <mergeCell ref="B161:B162"/>
    <mergeCell ref="C161:H162"/>
    <mergeCell ref="B163:B173"/>
    <mergeCell ref="D163:H163"/>
    <mergeCell ref="D164:H164"/>
    <mergeCell ref="D165:H165"/>
    <mergeCell ref="D166:H166"/>
    <mergeCell ref="D167:H167"/>
    <mergeCell ref="D168:H168"/>
    <mergeCell ref="D169:H169"/>
    <mergeCell ref="D170:H170"/>
    <mergeCell ref="D171:H171"/>
    <mergeCell ref="D172:H172"/>
    <mergeCell ref="D173:H173"/>
    <mergeCell ref="B179:B180"/>
    <mergeCell ref="C179:F180"/>
    <mergeCell ref="G179:G180"/>
    <mergeCell ref="H179:H180"/>
    <mergeCell ref="B181:B191"/>
    <mergeCell ref="D181:H181"/>
    <mergeCell ref="D182:H182"/>
    <mergeCell ref="D183:H183"/>
    <mergeCell ref="D184:H184"/>
    <mergeCell ref="D185:H185"/>
    <mergeCell ref="D186:H186"/>
    <mergeCell ref="D187:H187"/>
    <mergeCell ref="D188:H188"/>
    <mergeCell ref="D189:H189"/>
    <mergeCell ref="D190:H190"/>
    <mergeCell ref="D191:H191"/>
    <mergeCell ref="B192:B199"/>
    <mergeCell ref="D192:H192"/>
    <mergeCell ref="D193:H193"/>
    <mergeCell ref="D194:H194"/>
    <mergeCell ref="D195:H195"/>
    <mergeCell ref="D196:H196"/>
    <mergeCell ref="D197:H197"/>
    <mergeCell ref="D198:H198"/>
    <mergeCell ref="D199:H199"/>
    <mergeCell ref="B207:H207"/>
    <mergeCell ref="B208:B210"/>
    <mergeCell ref="C208:E208"/>
    <mergeCell ref="F208:H208"/>
    <mergeCell ref="C209:E209"/>
    <mergeCell ref="F209:H209"/>
    <mergeCell ref="C210:E210"/>
    <mergeCell ref="F210:H210"/>
    <mergeCell ref="B201:H201"/>
    <mergeCell ref="B202:H202"/>
    <mergeCell ref="B203:F203"/>
    <mergeCell ref="B204:C205"/>
    <mergeCell ref="D204:H205"/>
    <mergeCell ref="B225:H225"/>
    <mergeCell ref="B226:B228"/>
    <mergeCell ref="C226:E226"/>
    <mergeCell ref="F226:H226"/>
    <mergeCell ref="C227:E227"/>
    <mergeCell ref="F227:H227"/>
    <mergeCell ref="C228:E228"/>
    <mergeCell ref="F228:H228"/>
    <mergeCell ref="B211:B212"/>
    <mergeCell ref="C211:H212"/>
    <mergeCell ref="B213:B223"/>
    <mergeCell ref="D213:H213"/>
    <mergeCell ref="D214:H214"/>
    <mergeCell ref="D215:H215"/>
    <mergeCell ref="D216:H216"/>
    <mergeCell ref="D217:H217"/>
    <mergeCell ref="D218:H218"/>
    <mergeCell ref="D219:H219"/>
    <mergeCell ref="D220:H220"/>
    <mergeCell ref="D221:H221"/>
    <mergeCell ref="D222:H222"/>
    <mergeCell ref="D223:H223"/>
    <mergeCell ref="B229:B230"/>
    <mergeCell ref="C229:F230"/>
    <mergeCell ref="G229:G230"/>
    <mergeCell ref="H229:H230"/>
    <mergeCell ref="B231:B241"/>
    <mergeCell ref="D231:H231"/>
    <mergeCell ref="D232:H232"/>
    <mergeCell ref="D233:H233"/>
    <mergeCell ref="D234:H234"/>
    <mergeCell ref="D235:H235"/>
    <mergeCell ref="D236:H236"/>
    <mergeCell ref="D237:H237"/>
    <mergeCell ref="D238:H238"/>
    <mergeCell ref="D239:H239"/>
    <mergeCell ref="D240:H240"/>
    <mergeCell ref="D241:H241"/>
    <mergeCell ref="B242:B249"/>
    <mergeCell ref="D242:H242"/>
    <mergeCell ref="D243:H243"/>
    <mergeCell ref="D244:H244"/>
    <mergeCell ref="D245:H245"/>
    <mergeCell ref="D246:H246"/>
    <mergeCell ref="D247:H247"/>
    <mergeCell ref="D248:H248"/>
    <mergeCell ref="D249:H249"/>
    <mergeCell ref="B257:H257"/>
    <mergeCell ref="B258:B260"/>
    <mergeCell ref="C258:E258"/>
    <mergeCell ref="F258:H258"/>
    <mergeCell ref="C259:E259"/>
    <mergeCell ref="F259:H259"/>
    <mergeCell ref="C260:E260"/>
    <mergeCell ref="F260:H260"/>
    <mergeCell ref="B251:H251"/>
    <mergeCell ref="B252:H252"/>
    <mergeCell ref="B253:F253"/>
    <mergeCell ref="B254:C255"/>
    <mergeCell ref="D254:H255"/>
    <mergeCell ref="B275:H275"/>
    <mergeCell ref="B276:B278"/>
    <mergeCell ref="C276:E276"/>
    <mergeCell ref="F276:H276"/>
    <mergeCell ref="C277:E277"/>
    <mergeCell ref="F277:H277"/>
    <mergeCell ref="C278:E278"/>
    <mergeCell ref="F278:H278"/>
    <mergeCell ref="B261:B262"/>
    <mergeCell ref="C261:H262"/>
    <mergeCell ref="B263:B273"/>
    <mergeCell ref="D263:H263"/>
    <mergeCell ref="D264:H264"/>
    <mergeCell ref="D265:H265"/>
    <mergeCell ref="D266:H266"/>
    <mergeCell ref="D267:H267"/>
    <mergeCell ref="D268:H268"/>
    <mergeCell ref="D269:H269"/>
    <mergeCell ref="D270:H270"/>
    <mergeCell ref="D271:H271"/>
    <mergeCell ref="D272:H272"/>
    <mergeCell ref="D273:H273"/>
    <mergeCell ref="B279:B280"/>
    <mergeCell ref="C279:F280"/>
    <mergeCell ref="G279:G280"/>
    <mergeCell ref="H279:H280"/>
    <mergeCell ref="B281:B291"/>
    <mergeCell ref="D281:H281"/>
    <mergeCell ref="D282:H282"/>
    <mergeCell ref="D283:H283"/>
    <mergeCell ref="D284:H284"/>
    <mergeCell ref="D285:H285"/>
    <mergeCell ref="D286:H286"/>
    <mergeCell ref="D287:H287"/>
    <mergeCell ref="D288:H288"/>
    <mergeCell ref="D289:H289"/>
    <mergeCell ref="D290:H290"/>
    <mergeCell ref="D291:H291"/>
    <mergeCell ref="B292:B299"/>
    <mergeCell ref="D292:H292"/>
    <mergeCell ref="D293:H293"/>
    <mergeCell ref="D294:H294"/>
    <mergeCell ref="D295:H295"/>
    <mergeCell ref="D296:H296"/>
    <mergeCell ref="D297:H297"/>
    <mergeCell ref="D298:H298"/>
    <mergeCell ref="D299:H299"/>
    <mergeCell ref="B307:H307"/>
    <mergeCell ref="B308:B310"/>
    <mergeCell ref="C308:E308"/>
    <mergeCell ref="F308:H308"/>
    <mergeCell ref="C309:E309"/>
    <mergeCell ref="F309:H309"/>
    <mergeCell ref="C310:E310"/>
    <mergeCell ref="F310:H310"/>
    <mergeCell ref="B301:H301"/>
    <mergeCell ref="B302:H302"/>
    <mergeCell ref="B303:F303"/>
    <mergeCell ref="B304:C305"/>
    <mergeCell ref="D304:H305"/>
    <mergeCell ref="B325:H325"/>
    <mergeCell ref="B326:B328"/>
    <mergeCell ref="C326:E326"/>
    <mergeCell ref="F326:H326"/>
    <mergeCell ref="C327:E327"/>
    <mergeCell ref="F327:H327"/>
    <mergeCell ref="C328:E328"/>
    <mergeCell ref="F328:H328"/>
    <mergeCell ref="B311:B312"/>
    <mergeCell ref="C311:H312"/>
    <mergeCell ref="B313:B323"/>
    <mergeCell ref="D313:H313"/>
    <mergeCell ref="D314:H314"/>
    <mergeCell ref="D315:H315"/>
    <mergeCell ref="D316:H316"/>
    <mergeCell ref="D317:H317"/>
    <mergeCell ref="D318:H318"/>
    <mergeCell ref="D319:H319"/>
    <mergeCell ref="D320:H320"/>
    <mergeCell ref="D321:H321"/>
    <mergeCell ref="D322:H322"/>
    <mergeCell ref="D323:H323"/>
    <mergeCell ref="B329:B330"/>
    <mergeCell ref="C329:F330"/>
    <mergeCell ref="G329:G330"/>
    <mergeCell ref="H329:H330"/>
    <mergeCell ref="B331:B341"/>
    <mergeCell ref="D331:H331"/>
    <mergeCell ref="D332:H332"/>
    <mergeCell ref="D333:H333"/>
    <mergeCell ref="D334:H334"/>
    <mergeCell ref="D335:H335"/>
    <mergeCell ref="D336:H336"/>
    <mergeCell ref="D337:H337"/>
    <mergeCell ref="D338:H338"/>
    <mergeCell ref="D339:H339"/>
    <mergeCell ref="D340:H340"/>
    <mergeCell ref="D341:H341"/>
    <mergeCell ref="B342:B349"/>
    <mergeCell ref="D342:H342"/>
    <mergeCell ref="D343:H343"/>
    <mergeCell ref="D344:H344"/>
    <mergeCell ref="D345:H345"/>
    <mergeCell ref="D346:H346"/>
    <mergeCell ref="D347:H347"/>
    <mergeCell ref="D348:H348"/>
    <mergeCell ref="D349:H349"/>
    <mergeCell ref="B357:H357"/>
    <mergeCell ref="B358:B360"/>
    <mergeCell ref="C358:E358"/>
    <mergeCell ref="F358:H358"/>
    <mergeCell ref="C359:E359"/>
    <mergeCell ref="F359:H359"/>
    <mergeCell ref="C360:E360"/>
    <mergeCell ref="F360:H360"/>
    <mergeCell ref="B351:H351"/>
    <mergeCell ref="B352:H352"/>
    <mergeCell ref="B353:F353"/>
    <mergeCell ref="B354:C355"/>
    <mergeCell ref="D354:H355"/>
    <mergeCell ref="B375:H375"/>
    <mergeCell ref="B376:B378"/>
    <mergeCell ref="C376:E376"/>
    <mergeCell ref="F376:H376"/>
    <mergeCell ref="C377:E377"/>
    <mergeCell ref="F377:H377"/>
    <mergeCell ref="C378:E378"/>
    <mergeCell ref="F378:H378"/>
    <mergeCell ref="B361:B362"/>
    <mergeCell ref="C361:H362"/>
    <mergeCell ref="B363:B373"/>
    <mergeCell ref="D363:H363"/>
    <mergeCell ref="D364:H364"/>
    <mergeCell ref="D365:H365"/>
    <mergeCell ref="D366:H366"/>
    <mergeCell ref="D367:H367"/>
    <mergeCell ref="D368:H368"/>
    <mergeCell ref="D369:H369"/>
    <mergeCell ref="D370:H370"/>
    <mergeCell ref="D371:H371"/>
    <mergeCell ref="D372:H372"/>
    <mergeCell ref="D373:H373"/>
    <mergeCell ref="B379:B380"/>
    <mergeCell ref="C379:F380"/>
    <mergeCell ref="G379:G380"/>
    <mergeCell ref="H379:H380"/>
    <mergeCell ref="B381:B391"/>
    <mergeCell ref="D381:H381"/>
    <mergeCell ref="D382:H382"/>
    <mergeCell ref="D383:H383"/>
    <mergeCell ref="D384:H384"/>
    <mergeCell ref="D385:H385"/>
    <mergeCell ref="D386:H386"/>
    <mergeCell ref="D387:H387"/>
    <mergeCell ref="D388:H388"/>
    <mergeCell ref="D389:H389"/>
    <mergeCell ref="D390:H390"/>
    <mergeCell ref="D391:H391"/>
    <mergeCell ref="B392:B399"/>
    <mergeCell ref="D392:H392"/>
    <mergeCell ref="D393:H393"/>
    <mergeCell ref="D394:H394"/>
    <mergeCell ref="D395:H395"/>
    <mergeCell ref="D396:H396"/>
    <mergeCell ref="D397:H397"/>
    <mergeCell ref="D398:H398"/>
    <mergeCell ref="D399:H399"/>
    <mergeCell ref="B407:H407"/>
    <mergeCell ref="B408:B410"/>
    <mergeCell ref="C408:E408"/>
    <mergeCell ref="F408:H408"/>
    <mergeCell ref="C409:E409"/>
    <mergeCell ref="F409:H409"/>
    <mergeCell ref="C410:E410"/>
    <mergeCell ref="F410:H410"/>
    <mergeCell ref="B401:H401"/>
    <mergeCell ref="B402:H402"/>
    <mergeCell ref="B403:F403"/>
    <mergeCell ref="B404:C405"/>
    <mergeCell ref="D404:H405"/>
    <mergeCell ref="B425:H425"/>
    <mergeCell ref="B426:B428"/>
    <mergeCell ref="C426:E426"/>
    <mergeCell ref="F426:H426"/>
    <mergeCell ref="C427:E427"/>
    <mergeCell ref="F427:H427"/>
    <mergeCell ref="C428:E428"/>
    <mergeCell ref="F428:H428"/>
    <mergeCell ref="B411:B412"/>
    <mergeCell ref="C411:H412"/>
    <mergeCell ref="B413:B423"/>
    <mergeCell ref="D413:H413"/>
    <mergeCell ref="D414:H414"/>
    <mergeCell ref="D415:H415"/>
    <mergeCell ref="D416:H416"/>
    <mergeCell ref="D417:H417"/>
    <mergeCell ref="D418:H418"/>
    <mergeCell ref="D419:H419"/>
    <mergeCell ref="D420:H420"/>
    <mergeCell ref="D421:H421"/>
    <mergeCell ref="D422:H422"/>
    <mergeCell ref="D423:H423"/>
    <mergeCell ref="B429:B430"/>
    <mergeCell ref="C429:F430"/>
    <mergeCell ref="G429:G430"/>
    <mergeCell ref="H429:H430"/>
    <mergeCell ref="B431:B441"/>
    <mergeCell ref="D431:H431"/>
    <mergeCell ref="D432:H432"/>
    <mergeCell ref="D433:H433"/>
    <mergeCell ref="D434:H434"/>
    <mergeCell ref="D435:H435"/>
    <mergeCell ref="D436:H436"/>
    <mergeCell ref="D437:H437"/>
    <mergeCell ref="D438:H438"/>
    <mergeCell ref="D439:H439"/>
    <mergeCell ref="D440:H440"/>
    <mergeCell ref="D441:H441"/>
    <mergeCell ref="B442:B449"/>
    <mergeCell ref="D442:H442"/>
    <mergeCell ref="D443:H443"/>
    <mergeCell ref="D444:H444"/>
    <mergeCell ref="D445:H445"/>
    <mergeCell ref="D446:H446"/>
    <mergeCell ref="D447:H447"/>
    <mergeCell ref="D448:H448"/>
    <mergeCell ref="D449:H449"/>
    <mergeCell ref="B457:H457"/>
    <mergeCell ref="B458:B460"/>
    <mergeCell ref="C458:E458"/>
    <mergeCell ref="F458:H458"/>
    <mergeCell ref="C459:E459"/>
    <mergeCell ref="F459:H459"/>
    <mergeCell ref="C460:E460"/>
    <mergeCell ref="F460:H460"/>
    <mergeCell ref="B451:H451"/>
    <mergeCell ref="B452:H452"/>
    <mergeCell ref="B453:F453"/>
    <mergeCell ref="B454:C455"/>
    <mergeCell ref="D454:H455"/>
    <mergeCell ref="B475:H475"/>
    <mergeCell ref="B476:B478"/>
    <mergeCell ref="C476:E476"/>
    <mergeCell ref="F476:H476"/>
    <mergeCell ref="C477:E477"/>
    <mergeCell ref="F477:H477"/>
    <mergeCell ref="C478:E478"/>
    <mergeCell ref="F478:H478"/>
    <mergeCell ref="B461:B462"/>
    <mergeCell ref="C461:H462"/>
    <mergeCell ref="B463:B473"/>
    <mergeCell ref="D463:H463"/>
    <mergeCell ref="D464:H464"/>
    <mergeCell ref="D465:H465"/>
    <mergeCell ref="D466:H466"/>
    <mergeCell ref="D467:H467"/>
    <mergeCell ref="D468:H468"/>
    <mergeCell ref="D469:H469"/>
    <mergeCell ref="D470:H470"/>
    <mergeCell ref="D471:H471"/>
    <mergeCell ref="D472:H472"/>
    <mergeCell ref="D473:H473"/>
    <mergeCell ref="B479:B480"/>
    <mergeCell ref="C479:F480"/>
    <mergeCell ref="G479:G480"/>
    <mergeCell ref="H479:H480"/>
    <mergeCell ref="B481:B491"/>
    <mergeCell ref="D481:H481"/>
    <mergeCell ref="D482:H482"/>
    <mergeCell ref="D483:H483"/>
    <mergeCell ref="D484:H484"/>
    <mergeCell ref="D485:H485"/>
    <mergeCell ref="D486:H486"/>
    <mergeCell ref="D487:H487"/>
    <mergeCell ref="D488:H488"/>
    <mergeCell ref="D489:H489"/>
    <mergeCell ref="D490:H490"/>
    <mergeCell ref="D491:H491"/>
    <mergeCell ref="B492:B499"/>
    <mergeCell ref="D492:H492"/>
    <mergeCell ref="D493:H493"/>
    <mergeCell ref="D494:H494"/>
    <mergeCell ref="D495:H495"/>
    <mergeCell ref="D496:H496"/>
    <mergeCell ref="D497:H497"/>
    <mergeCell ref="D498:H498"/>
    <mergeCell ref="D499:H499"/>
    <mergeCell ref="B507:H507"/>
    <mergeCell ref="B508:B510"/>
    <mergeCell ref="C508:E508"/>
    <mergeCell ref="F508:H508"/>
    <mergeCell ref="C509:E509"/>
    <mergeCell ref="F509:H509"/>
    <mergeCell ref="C510:E510"/>
    <mergeCell ref="F510:H510"/>
    <mergeCell ref="B501:H501"/>
    <mergeCell ref="B502:H502"/>
    <mergeCell ref="B503:F503"/>
    <mergeCell ref="B504:C505"/>
    <mergeCell ref="D504:H505"/>
    <mergeCell ref="B525:H525"/>
    <mergeCell ref="B526:B528"/>
    <mergeCell ref="C526:E526"/>
    <mergeCell ref="F526:H526"/>
    <mergeCell ref="C527:E527"/>
    <mergeCell ref="F527:H527"/>
    <mergeCell ref="C528:E528"/>
    <mergeCell ref="F528:H528"/>
    <mergeCell ref="B511:B512"/>
    <mergeCell ref="C511:H512"/>
    <mergeCell ref="B513:B523"/>
    <mergeCell ref="D513:H513"/>
    <mergeCell ref="D514:H514"/>
    <mergeCell ref="D515:H515"/>
    <mergeCell ref="D516:H516"/>
    <mergeCell ref="D517:H517"/>
    <mergeCell ref="D518:H518"/>
    <mergeCell ref="D519:H519"/>
    <mergeCell ref="D520:H520"/>
    <mergeCell ref="D521:H521"/>
    <mergeCell ref="D522:H522"/>
    <mergeCell ref="D523:H523"/>
    <mergeCell ref="B529:B530"/>
    <mergeCell ref="C529:F530"/>
    <mergeCell ref="G529:G530"/>
    <mergeCell ref="H529:H530"/>
    <mergeCell ref="B531:B541"/>
    <mergeCell ref="D531:H531"/>
    <mergeCell ref="D532:H532"/>
    <mergeCell ref="D533:H533"/>
    <mergeCell ref="D534:H534"/>
    <mergeCell ref="D535:H535"/>
    <mergeCell ref="D536:H536"/>
    <mergeCell ref="D537:H537"/>
    <mergeCell ref="D538:H538"/>
    <mergeCell ref="D539:H539"/>
    <mergeCell ref="D540:H540"/>
    <mergeCell ref="D541:H541"/>
    <mergeCell ref="B542:B549"/>
    <mergeCell ref="D542:H542"/>
    <mergeCell ref="D543:H543"/>
    <mergeCell ref="D544:H544"/>
    <mergeCell ref="D545:H545"/>
    <mergeCell ref="D546:H546"/>
    <mergeCell ref="D547:H547"/>
    <mergeCell ref="D548:H548"/>
    <mergeCell ref="D549:H549"/>
    <mergeCell ref="B557:H557"/>
    <mergeCell ref="B558:B560"/>
    <mergeCell ref="C558:E558"/>
    <mergeCell ref="F558:H558"/>
    <mergeCell ref="C559:E559"/>
    <mergeCell ref="F559:H559"/>
    <mergeCell ref="C560:E560"/>
    <mergeCell ref="F560:H560"/>
    <mergeCell ref="B551:H551"/>
    <mergeCell ref="B552:H552"/>
    <mergeCell ref="B553:F553"/>
    <mergeCell ref="B554:C555"/>
    <mergeCell ref="D554:H555"/>
    <mergeCell ref="B575:H575"/>
    <mergeCell ref="B576:B578"/>
    <mergeCell ref="C576:E576"/>
    <mergeCell ref="F576:H576"/>
    <mergeCell ref="C577:E577"/>
    <mergeCell ref="F577:H577"/>
    <mergeCell ref="C578:E578"/>
    <mergeCell ref="F578:H578"/>
    <mergeCell ref="B561:B562"/>
    <mergeCell ref="C561:H562"/>
    <mergeCell ref="B563:B573"/>
    <mergeCell ref="D563:H563"/>
    <mergeCell ref="D564:H564"/>
    <mergeCell ref="D565:H565"/>
    <mergeCell ref="D566:H566"/>
    <mergeCell ref="D567:H567"/>
    <mergeCell ref="D568:H568"/>
    <mergeCell ref="D569:H569"/>
    <mergeCell ref="D570:H570"/>
    <mergeCell ref="D571:H571"/>
    <mergeCell ref="D572:H572"/>
    <mergeCell ref="D573:H573"/>
    <mergeCell ref="B579:B580"/>
    <mergeCell ref="C579:F580"/>
    <mergeCell ref="G579:G580"/>
    <mergeCell ref="H579:H580"/>
    <mergeCell ref="B581:B591"/>
    <mergeCell ref="D581:H581"/>
    <mergeCell ref="D582:H582"/>
    <mergeCell ref="D583:H583"/>
    <mergeCell ref="D584:H584"/>
    <mergeCell ref="D585:H585"/>
    <mergeCell ref="D586:H586"/>
    <mergeCell ref="D587:H587"/>
    <mergeCell ref="D588:H588"/>
    <mergeCell ref="D589:H589"/>
    <mergeCell ref="D590:H590"/>
    <mergeCell ref="D591:H591"/>
    <mergeCell ref="B592:B599"/>
    <mergeCell ref="D592:H592"/>
    <mergeCell ref="D593:H593"/>
    <mergeCell ref="D594:H594"/>
    <mergeCell ref="D595:H595"/>
    <mergeCell ref="D596:H596"/>
    <mergeCell ref="D597:H597"/>
    <mergeCell ref="D598:H598"/>
    <mergeCell ref="D599:H599"/>
    <mergeCell ref="B607:H607"/>
    <mergeCell ref="B608:B610"/>
    <mergeCell ref="C608:E608"/>
    <mergeCell ref="F608:H608"/>
    <mergeCell ref="C609:E609"/>
    <mergeCell ref="F609:H609"/>
    <mergeCell ref="C610:E610"/>
    <mergeCell ref="F610:H610"/>
    <mergeCell ref="B601:H601"/>
    <mergeCell ref="B602:H602"/>
    <mergeCell ref="B603:F603"/>
    <mergeCell ref="B604:C605"/>
    <mergeCell ref="D604:H605"/>
    <mergeCell ref="B625:H625"/>
    <mergeCell ref="B626:B628"/>
    <mergeCell ref="C626:E626"/>
    <mergeCell ref="F626:H626"/>
    <mergeCell ref="C627:E627"/>
    <mergeCell ref="F627:H627"/>
    <mergeCell ref="C628:E628"/>
    <mergeCell ref="F628:H628"/>
    <mergeCell ref="B611:B612"/>
    <mergeCell ref="C611:H612"/>
    <mergeCell ref="B613:B623"/>
    <mergeCell ref="D613:H613"/>
    <mergeCell ref="D614:H614"/>
    <mergeCell ref="D615:H615"/>
    <mergeCell ref="D616:H616"/>
    <mergeCell ref="D617:H617"/>
    <mergeCell ref="D618:H618"/>
    <mergeCell ref="D619:H619"/>
    <mergeCell ref="D620:H620"/>
    <mergeCell ref="D621:H621"/>
    <mergeCell ref="D622:H622"/>
    <mergeCell ref="D623:H623"/>
    <mergeCell ref="B629:B630"/>
    <mergeCell ref="C629:F630"/>
    <mergeCell ref="G629:G630"/>
    <mergeCell ref="H629:H630"/>
    <mergeCell ref="B631:B641"/>
    <mergeCell ref="D631:H631"/>
    <mergeCell ref="D632:H632"/>
    <mergeCell ref="D633:H633"/>
    <mergeCell ref="D634:H634"/>
    <mergeCell ref="D635:H635"/>
    <mergeCell ref="D636:H636"/>
    <mergeCell ref="D637:H637"/>
    <mergeCell ref="D638:H638"/>
    <mergeCell ref="D639:H639"/>
    <mergeCell ref="D640:H640"/>
    <mergeCell ref="D641:H641"/>
    <mergeCell ref="B642:B649"/>
    <mergeCell ref="D642:H642"/>
    <mergeCell ref="D643:H643"/>
    <mergeCell ref="D644:H644"/>
    <mergeCell ref="D645:H645"/>
    <mergeCell ref="D646:H646"/>
    <mergeCell ref="D647:H647"/>
    <mergeCell ref="D648:H648"/>
    <mergeCell ref="D649:H649"/>
    <mergeCell ref="B657:H657"/>
    <mergeCell ref="B658:B660"/>
    <mergeCell ref="C658:E658"/>
    <mergeCell ref="F658:H658"/>
    <mergeCell ref="C659:E659"/>
    <mergeCell ref="F659:H659"/>
    <mergeCell ref="C660:E660"/>
    <mergeCell ref="F660:H660"/>
    <mergeCell ref="B651:H651"/>
    <mergeCell ref="B652:H652"/>
    <mergeCell ref="B653:F653"/>
    <mergeCell ref="B654:C655"/>
    <mergeCell ref="D654:H655"/>
    <mergeCell ref="B675:H675"/>
    <mergeCell ref="B676:B678"/>
    <mergeCell ref="C676:E676"/>
    <mergeCell ref="F676:H676"/>
    <mergeCell ref="C677:E677"/>
    <mergeCell ref="F677:H677"/>
    <mergeCell ref="C678:E678"/>
    <mergeCell ref="F678:H678"/>
    <mergeCell ref="B661:B662"/>
    <mergeCell ref="C661:H662"/>
    <mergeCell ref="B663:B673"/>
    <mergeCell ref="D663:H663"/>
    <mergeCell ref="D664:H664"/>
    <mergeCell ref="D665:H665"/>
    <mergeCell ref="D666:H666"/>
    <mergeCell ref="D667:H667"/>
    <mergeCell ref="D668:H668"/>
    <mergeCell ref="D669:H669"/>
    <mergeCell ref="D670:H670"/>
    <mergeCell ref="D671:H671"/>
    <mergeCell ref="D672:H672"/>
    <mergeCell ref="D673:H673"/>
    <mergeCell ref="B679:B680"/>
    <mergeCell ref="C679:F680"/>
    <mergeCell ref="G679:G680"/>
    <mergeCell ref="H679:H680"/>
    <mergeCell ref="B681:B691"/>
    <mergeCell ref="D681:H681"/>
    <mergeCell ref="D682:H682"/>
    <mergeCell ref="D683:H683"/>
    <mergeCell ref="D684:H684"/>
    <mergeCell ref="D685:H685"/>
    <mergeCell ref="D686:H686"/>
    <mergeCell ref="D687:H687"/>
    <mergeCell ref="D688:H688"/>
    <mergeCell ref="D689:H689"/>
    <mergeCell ref="D690:H690"/>
    <mergeCell ref="D691:H691"/>
    <mergeCell ref="B692:B699"/>
    <mergeCell ref="D692:H692"/>
    <mergeCell ref="D693:H693"/>
    <mergeCell ref="D694:H694"/>
    <mergeCell ref="D695:H695"/>
    <mergeCell ref="D696:H696"/>
    <mergeCell ref="D697:H697"/>
    <mergeCell ref="D698:H698"/>
    <mergeCell ref="D699:H699"/>
    <mergeCell ref="B707:H707"/>
    <mergeCell ref="B708:B710"/>
    <mergeCell ref="C708:E708"/>
    <mergeCell ref="F708:H708"/>
    <mergeCell ref="C709:E709"/>
    <mergeCell ref="F709:H709"/>
    <mergeCell ref="C710:E710"/>
    <mergeCell ref="F710:H710"/>
    <mergeCell ref="B701:H701"/>
    <mergeCell ref="B702:H702"/>
    <mergeCell ref="B703:F703"/>
    <mergeCell ref="B704:C705"/>
    <mergeCell ref="D704:H705"/>
    <mergeCell ref="B725:H725"/>
    <mergeCell ref="B726:B728"/>
    <mergeCell ref="C726:E726"/>
    <mergeCell ref="F726:H726"/>
    <mergeCell ref="C727:E727"/>
    <mergeCell ref="F727:H727"/>
    <mergeCell ref="C728:E728"/>
    <mergeCell ref="F728:H728"/>
    <mergeCell ref="B711:B712"/>
    <mergeCell ref="C711:H712"/>
    <mergeCell ref="B713:B723"/>
    <mergeCell ref="D713:H713"/>
    <mergeCell ref="D714:H714"/>
    <mergeCell ref="D715:H715"/>
    <mergeCell ref="D716:H716"/>
    <mergeCell ref="D717:H717"/>
    <mergeCell ref="D718:H718"/>
    <mergeCell ref="D719:H719"/>
    <mergeCell ref="D720:H720"/>
    <mergeCell ref="D721:H721"/>
    <mergeCell ref="D722:H722"/>
    <mergeCell ref="D723:H723"/>
    <mergeCell ref="B729:B730"/>
    <mergeCell ref="C729:F730"/>
    <mergeCell ref="G729:G730"/>
    <mergeCell ref="H729:H730"/>
    <mergeCell ref="B731:B741"/>
    <mergeCell ref="D731:H731"/>
    <mergeCell ref="D732:H732"/>
    <mergeCell ref="D733:H733"/>
    <mergeCell ref="D734:H734"/>
    <mergeCell ref="D735:H735"/>
    <mergeCell ref="D736:H736"/>
    <mergeCell ref="D737:H737"/>
    <mergeCell ref="D738:H738"/>
    <mergeCell ref="D739:H739"/>
    <mergeCell ref="D740:H740"/>
    <mergeCell ref="D741:H741"/>
    <mergeCell ref="B742:B749"/>
    <mergeCell ref="D742:H742"/>
    <mergeCell ref="D743:H743"/>
    <mergeCell ref="D744:H744"/>
    <mergeCell ref="D745:H745"/>
    <mergeCell ref="D746:H746"/>
    <mergeCell ref="D747:H747"/>
    <mergeCell ref="D748:H748"/>
    <mergeCell ref="D749:H749"/>
  </mergeCells>
  <phoneticPr fontId="12"/>
  <printOptions horizontalCentered="1"/>
  <pageMargins left="0.70866141732283472" right="0.70866141732283472" top="0.74803149606299213" bottom="0.74803149606299213" header="0.31496062992125984" footer="0.31496062992125984"/>
  <pageSetup paperSize="9" scale="86" orientation="portrait" r:id="rId1"/>
  <headerFooter>
    <oddHeader>&amp;R（様式１-３）</oddHeader>
  </headerFooter>
  <rowBreaks count="14" manualBreakCount="14">
    <brk id="50" max="7" man="1"/>
    <brk id="100" max="7" man="1"/>
    <brk id="150" max="7" man="1"/>
    <brk id="200" max="7" man="1"/>
    <brk id="250" max="7" man="1"/>
    <brk id="300" max="7" man="1"/>
    <brk id="350" max="7" man="1"/>
    <brk id="400" max="7" man="1"/>
    <brk id="450" max="7" man="1"/>
    <brk id="500" max="7" man="1"/>
    <brk id="550" max="7" man="1"/>
    <brk id="600" max="7" man="1"/>
    <brk id="650" max="7" man="1"/>
    <brk id="700" max="7"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B0B28-CEFB-492B-BAC4-BFD466AA83FA}">
  <sheetPr>
    <pageSetUpPr fitToPage="1"/>
  </sheetPr>
  <dimension ref="A1:T108"/>
  <sheetViews>
    <sheetView view="pageBreakPreview" zoomScaleNormal="100" zoomScaleSheetLayoutView="100" zoomScalePageLayoutView="58" workbookViewId="0">
      <selection activeCell="H5" sqref="H5:K5"/>
    </sheetView>
  </sheetViews>
  <sheetFormatPr defaultColWidth="9.875" defaultRowHeight="16.5"/>
  <cols>
    <col min="1" max="1" width="2" style="360" customWidth="1"/>
    <col min="2" max="2" width="4.875" style="360" customWidth="1"/>
    <col min="3" max="3" width="11.875" style="360" customWidth="1"/>
    <col min="4" max="4" width="17" style="360" customWidth="1"/>
    <col min="5" max="5" width="10.75" style="360" customWidth="1"/>
    <col min="6" max="6" width="16.125" style="360" customWidth="1"/>
    <col min="7" max="7" width="10.5" style="360" customWidth="1"/>
    <col min="8" max="8" width="16.5" style="360" customWidth="1"/>
    <col min="9" max="9" width="26" style="360" customWidth="1"/>
    <col min="10" max="10" width="11.25" style="360" customWidth="1"/>
    <col min="11" max="11" width="9.625" style="361" customWidth="1"/>
    <col min="12" max="12" width="126.375" style="362" customWidth="1"/>
    <col min="13" max="13" width="2.25" style="360" customWidth="1"/>
    <col min="14" max="18" width="9.875" style="360"/>
    <col min="19" max="19" width="2.875" style="360" customWidth="1"/>
    <col min="20" max="16384" width="9.875" style="360"/>
  </cols>
  <sheetData>
    <row r="1" spans="1:15" ht="8.25" customHeight="1"/>
    <row r="2" spans="1:15" ht="17.100000000000001" customHeight="1">
      <c r="A2" s="899" t="s">
        <v>303</v>
      </c>
      <c r="B2" s="899"/>
      <c r="C2" s="899"/>
      <c r="D2" s="899"/>
      <c r="E2" s="899"/>
      <c r="F2" s="899"/>
      <c r="G2" s="899"/>
      <c r="H2" s="899"/>
      <c r="I2" s="899"/>
      <c r="J2" s="900"/>
      <c r="K2" s="363" t="s">
        <v>304</v>
      </c>
    </row>
    <row r="3" spans="1:15" ht="17.100000000000001" customHeight="1">
      <c r="A3" s="901"/>
      <c r="B3" s="901"/>
      <c r="C3" s="901"/>
      <c r="D3" s="901"/>
      <c r="E3" s="901"/>
      <c r="F3" s="901"/>
      <c r="G3" s="901"/>
      <c r="H3" s="901"/>
      <c r="I3" s="901"/>
      <c r="J3" s="901"/>
      <c r="K3" s="364"/>
    </row>
    <row r="4" spans="1:15" ht="8.25" customHeight="1"/>
    <row r="5" spans="1:15" ht="18.600000000000001" customHeight="1">
      <c r="F5" s="365"/>
      <c r="G5" s="366" t="s">
        <v>177</v>
      </c>
      <c r="H5" s="902" t="str">
        <f>IF(共通入力シート!B6=0,"",共通入力シート!B6)</f>
        <v/>
      </c>
      <c r="I5" s="902"/>
      <c r="J5" s="902"/>
      <c r="K5" s="902"/>
      <c r="L5" s="367" t="s">
        <v>305</v>
      </c>
    </row>
    <row r="6" spans="1:15" ht="18.600000000000001" customHeight="1">
      <c r="F6" s="368"/>
      <c r="G6" s="369" t="s">
        <v>178</v>
      </c>
      <c r="H6" s="903" t="str">
        <f>IF(共通入力シート!B10=0,"",共通入力シート!B10 &amp; "　" &amp; 共通入力シート!B11)</f>
        <v/>
      </c>
      <c r="I6" s="903"/>
      <c r="J6" s="903"/>
      <c r="K6" s="903"/>
      <c r="L6" s="362">
        <v>0</v>
      </c>
      <c r="M6" s="360">
        <v>0</v>
      </c>
      <c r="N6" s="360">
        <v>0</v>
      </c>
      <c r="O6" s="360">
        <v>0</v>
      </c>
    </row>
    <row r="7" spans="1:15" ht="6.95" customHeight="1"/>
    <row r="8" spans="1:15" ht="26.45" customHeight="1">
      <c r="A8" s="904" t="s">
        <v>179</v>
      </c>
      <c r="B8" s="905"/>
      <c r="C8" s="905"/>
      <c r="D8" s="905"/>
      <c r="E8" s="905"/>
      <c r="F8" s="905"/>
      <c r="G8" s="905"/>
      <c r="H8" s="905"/>
      <c r="I8" s="905"/>
      <c r="J8" s="905"/>
      <c r="K8" s="905"/>
    </row>
    <row r="9" spans="1:15" ht="4.5" customHeight="1"/>
    <row r="10" spans="1:15" ht="18" customHeight="1">
      <c r="A10" s="370" t="s">
        <v>180</v>
      </c>
    </row>
    <row r="11" spans="1:15">
      <c r="A11" s="360" t="s">
        <v>306</v>
      </c>
      <c r="B11" s="371"/>
      <c r="C11" s="371"/>
      <c r="D11" s="371"/>
      <c r="E11" s="371"/>
      <c r="F11" s="371"/>
      <c r="G11" s="371"/>
      <c r="H11" s="371"/>
      <c r="I11" s="371"/>
      <c r="J11" s="371"/>
    </row>
    <row r="12" spans="1:15" ht="21" customHeight="1">
      <c r="B12" s="906" t="s">
        <v>181</v>
      </c>
      <c r="C12" s="906"/>
      <c r="D12" s="906"/>
      <c r="E12" s="906"/>
      <c r="F12" s="906"/>
      <c r="G12" s="906"/>
      <c r="H12" s="906"/>
      <c r="I12" s="906"/>
      <c r="J12" s="906"/>
      <c r="K12" s="372"/>
    </row>
    <row r="13" spans="1:15" ht="42" customHeight="1">
      <c r="B13" s="373" t="s">
        <v>307</v>
      </c>
      <c r="C13" s="920"/>
      <c r="D13" s="921"/>
      <c r="E13" s="921"/>
      <c r="F13" s="921"/>
      <c r="G13" s="921"/>
      <c r="H13" s="921"/>
      <c r="I13" s="921"/>
      <c r="J13" s="921"/>
      <c r="K13" s="922"/>
      <c r="L13" s="374" t="s">
        <v>308</v>
      </c>
    </row>
    <row r="14" spans="1:15" ht="11.25" customHeight="1">
      <c r="B14" s="375"/>
      <c r="C14" s="375"/>
      <c r="D14" s="375"/>
      <c r="E14" s="375"/>
      <c r="F14" s="375"/>
      <c r="G14" s="375"/>
      <c r="H14" s="375"/>
      <c r="I14" s="375"/>
      <c r="J14" s="375"/>
    </row>
    <row r="15" spans="1:15">
      <c r="A15" s="360" t="s">
        <v>182</v>
      </c>
      <c r="B15" s="375"/>
      <c r="C15" s="375"/>
      <c r="D15" s="375"/>
      <c r="E15" s="375"/>
      <c r="F15" s="375"/>
      <c r="G15" s="375"/>
      <c r="H15" s="375"/>
      <c r="I15" s="375"/>
      <c r="J15" s="375"/>
    </row>
    <row r="16" spans="1:15" s="376" customFormat="1" ht="21" customHeight="1">
      <c r="B16" s="923" t="s">
        <v>183</v>
      </c>
      <c r="C16" s="924"/>
      <c r="D16" s="924"/>
      <c r="E16" s="924"/>
      <c r="F16" s="924"/>
      <c r="G16" s="924"/>
      <c r="H16" s="924"/>
      <c r="I16" s="924"/>
      <c r="J16" s="925"/>
      <c r="K16" s="377"/>
      <c r="L16" s="378"/>
    </row>
    <row r="17" spans="1:12" s="376" customFormat="1" ht="21" customHeight="1">
      <c r="B17" s="926" t="s">
        <v>184</v>
      </c>
      <c r="C17" s="927"/>
      <c r="D17" s="927"/>
      <c r="E17" s="927"/>
      <c r="F17" s="927"/>
      <c r="G17" s="927"/>
      <c r="H17" s="927"/>
      <c r="I17" s="927"/>
      <c r="J17" s="928"/>
      <c r="K17" s="379"/>
      <c r="L17" s="378"/>
    </row>
    <row r="18" spans="1:12" s="376" customFormat="1" ht="21" customHeight="1">
      <c r="B18" s="926" t="s">
        <v>185</v>
      </c>
      <c r="C18" s="927"/>
      <c r="D18" s="927"/>
      <c r="E18" s="927"/>
      <c r="F18" s="927"/>
      <c r="G18" s="927"/>
      <c r="H18" s="927"/>
      <c r="I18" s="927"/>
      <c r="J18" s="928"/>
      <c r="K18" s="379"/>
      <c r="L18" s="378"/>
    </row>
    <row r="19" spans="1:12" s="376" customFormat="1" ht="21" customHeight="1">
      <c r="B19" s="926" t="s">
        <v>186</v>
      </c>
      <c r="C19" s="927"/>
      <c r="D19" s="927"/>
      <c r="E19" s="927"/>
      <c r="F19" s="927"/>
      <c r="G19" s="927"/>
      <c r="H19" s="927"/>
      <c r="I19" s="927"/>
      <c r="J19" s="928"/>
      <c r="K19" s="379"/>
      <c r="L19" s="378"/>
    </row>
    <row r="20" spans="1:12" s="376" customFormat="1" ht="42" customHeight="1">
      <c r="B20" s="380" t="s">
        <v>307</v>
      </c>
      <c r="C20" s="929"/>
      <c r="D20" s="930"/>
      <c r="E20" s="930"/>
      <c r="F20" s="930"/>
      <c r="G20" s="930"/>
      <c r="H20" s="930"/>
      <c r="I20" s="930"/>
      <c r="J20" s="930"/>
      <c r="K20" s="931"/>
      <c r="L20" s="374" t="s">
        <v>308</v>
      </c>
    </row>
    <row r="21" spans="1:12" s="376" customFormat="1" ht="4.5" customHeight="1">
      <c r="B21" s="381"/>
      <c r="C21" s="381"/>
      <c r="D21" s="381"/>
      <c r="E21" s="381"/>
      <c r="F21" s="381"/>
      <c r="G21" s="381"/>
      <c r="H21" s="381"/>
      <c r="I21" s="381"/>
      <c r="J21" s="381"/>
      <c r="K21" s="382"/>
      <c r="L21" s="378"/>
    </row>
    <row r="22" spans="1:12" s="376" customFormat="1" ht="18.75" customHeight="1">
      <c r="B22" s="376" t="s">
        <v>309</v>
      </c>
      <c r="C22" s="381"/>
      <c r="D22" s="381"/>
      <c r="E22" s="381"/>
      <c r="F22" s="381"/>
      <c r="G22" s="381"/>
      <c r="H22" s="381"/>
      <c r="I22" s="381"/>
      <c r="J22" s="381"/>
      <c r="K22" s="382"/>
      <c r="L22" s="378"/>
    </row>
    <row r="23" spans="1:12" ht="21" customHeight="1">
      <c r="B23" s="907" t="s">
        <v>187</v>
      </c>
      <c r="C23" s="908"/>
      <c r="D23" s="908"/>
      <c r="E23" s="908"/>
      <c r="F23" s="908"/>
      <c r="G23" s="908"/>
      <c r="H23" s="908"/>
      <c r="I23" s="908"/>
      <c r="J23" s="909"/>
      <c r="K23" s="910"/>
    </row>
    <row r="24" spans="1:12" ht="21" customHeight="1">
      <c r="B24" s="384"/>
      <c r="C24" s="913" t="s">
        <v>188</v>
      </c>
      <c r="D24" s="914"/>
      <c r="E24" s="914"/>
      <c r="F24" s="914"/>
      <c r="G24" s="914"/>
      <c r="H24" s="914"/>
      <c r="I24" s="914"/>
      <c r="J24" s="386"/>
      <c r="K24" s="911"/>
    </row>
    <row r="25" spans="1:12" ht="42" customHeight="1">
      <c r="B25" s="384"/>
      <c r="C25" s="915"/>
      <c r="D25" s="916"/>
      <c r="E25" s="916"/>
      <c r="F25" s="916"/>
      <c r="G25" s="916"/>
      <c r="H25" s="916"/>
      <c r="I25" s="916"/>
      <c r="J25" s="386"/>
      <c r="K25" s="911"/>
    </row>
    <row r="26" spans="1:12" ht="4.3499999999999996" customHeight="1">
      <c r="B26" s="387"/>
      <c r="C26" s="917"/>
      <c r="D26" s="917"/>
      <c r="E26" s="917"/>
      <c r="F26" s="917"/>
      <c r="G26" s="917"/>
      <c r="H26" s="917"/>
      <c r="I26" s="917"/>
      <c r="J26" s="918"/>
      <c r="K26" s="912"/>
    </row>
    <row r="27" spans="1:12" ht="11.25" customHeight="1">
      <c r="B27" s="375"/>
      <c r="C27" s="375"/>
      <c r="D27" s="375"/>
      <c r="E27" s="375"/>
      <c r="F27" s="375"/>
      <c r="G27" s="375"/>
      <c r="H27" s="375"/>
      <c r="I27" s="375"/>
      <c r="J27" s="375"/>
    </row>
    <row r="28" spans="1:12">
      <c r="A28" s="360" t="s">
        <v>189</v>
      </c>
      <c r="B28" s="371"/>
      <c r="C28" s="371"/>
      <c r="D28" s="371"/>
      <c r="E28" s="371"/>
      <c r="F28" s="371"/>
      <c r="G28" s="371"/>
      <c r="H28" s="371"/>
      <c r="I28" s="371"/>
      <c r="J28" s="371"/>
    </row>
    <row r="29" spans="1:12" ht="21" customHeight="1">
      <c r="B29" s="919" t="s">
        <v>190</v>
      </c>
      <c r="C29" s="919"/>
      <c r="D29" s="919"/>
      <c r="E29" s="919"/>
      <c r="F29" s="919"/>
      <c r="G29" s="919"/>
      <c r="H29" s="919"/>
      <c r="I29" s="919"/>
      <c r="J29" s="919"/>
      <c r="K29" s="372"/>
    </row>
    <row r="30" spans="1:12" ht="21" customHeight="1">
      <c r="B30" s="919" t="s">
        <v>191</v>
      </c>
      <c r="C30" s="919"/>
      <c r="D30" s="919"/>
      <c r="E30" s="919"/>
      <c r="F30" s="919"/>
      <c r="G30" s="919"/>
      <c r="H30" s="919"/>
      <c r="I30" s="919"/>
      <c r="J30" s="919"/>
      <c r="K30" s="372"/>
    </row>
    <row r="31" spans="1:12" ht="21" customHeight="1">
      <c r="B31" s="919" t="s">
        <v>192</v>
      </c>
      <c r="C31" s="919"/>
      <c r="D31" s="919"/>
      <c r="E31" s="919"/>
      <c r="F31" s="919"/>
      <c r="G31" s="919"/>
      <c r="H31" s="919"/>
      <c r="I31" s="919"/>
      <c r="J31" s="919"/>
      <c r="K31" s="372"/>
      <c r="L31" s="374" t="s">
        <v>310</v>
      </c>
    </row>
    <row r="32" spans="1:12" ht="21" customHeight="1">
      <c r="B32" s="933" t="s">
        <v>193</v>
      </c>
      <c r="C32" s="934"/>
      <c r="D32" s="934"/>
      <c r="E32" s="934"/>
      <c r="F32" s="934"/>
      <c r="G32" s="934"/>
      <c r="H32" s="934"/>
      <c r="I32" s="934"/>
      <c r="J32" s="935"/>
      <c r="K32" s="372"/>
    </row>
    <row r="33" spans="1:20" ht="21" customHeight="1">
      <c r="B33" s="907" t="s">
        <v>194</v>
      </c>
      <c r="C33" s="908"/>
      <c r="D33" s="908"/>
      <c r="E33" s="908"/>
      <c r="F33" s="908"/>
      <c r="G33" s="908"/>
      <c r="H33" s="908"/>
      <c r="I33" s="908"/>
      <c r="J33" s="909"/>
      <c r="K33" s="910"/>
    </row>
    <row r="34" spans="1:20" ht="21" customHeight="1">
      <c r="B34" s="384"/>
      <c r="C34" s="913" t="s">
        <v>195</v>
      </c>
      <c r="D34" s="914"/>
      <c r="E34" s="914"/>
      <c r="F34" s="914"/>
      <c r="G34" s="914"/>
      <c r="H34" s="914"/>
      <c r="I34" s="914"/>
      <c r="J34" s="386"/>
      <c r="K34" s="911"/>
    </row>
    <row r="35" spans="1:20" ht="42" customHeight="1">
      <c r="B35" s="384"/>
      <c r="C35" s="915"/>
      <c r="D35" s="916"/>
      <c r="E35" s="916"/>
      <c r="F35" s="916"/>
      <c r="G35" s="916"/>
      <c r="H35" s="916"/>
      <c r="I35" s="916"/>
      <c r="J35" s="386"/>
      <c r="K35" s="911"/>
    </row>
    <row r="36" spans="1:20" ht="4.3499999999999996" customHeight="1">
      <c r="B36" s="387"/>
      <c r="C36" s="917"/>
      <c r="D36" s="917"/>
      <c r="E36" s="917"/>
      <c r="F36" s="917"/>
      <c r="G36" s="917"/>
      <c r="H36" s="917"/>
      <c r="I36" s="917"/>
      <c r="J36" s="918"/>
      <c r="K36" s="912"/>
    </row>
    <row r="37" spans="1:20" ht="23.45" customHeight="1">
      <c r="B37" s="919" t="s">
        <v>196</v>
      </c>
      <c r="C37" s="919"/>
      <c r="D37" s="919"/>
      <c r="E37" s="919"/>
      <c r="F37" s="919"/>
      <c r="G37" s="919"/>
      <c r="H37" s="919"/>
      <c r="I37" s="919"/>
      <c r="J37" s="919"/>
      <c r="K37" s="372"/>
    </row>
    <row r="38" spans="1:20" ht="21" customHeight="1">
      <c r="B38" s="907" t="s">
        <v>197</v>
      </c>
      <c r="C38" s="908"/>
      <c r="D38" s="908"/>
      <c r="E38" s="908"/>
      <c r="F38" s="908"/>
      <c r="G38" s="908"/>
      <c r="H38" s="908"/>
      <c r="I38" s="908"/>
      <c r="J38" s="909"/>
      <c r="K38" s="910"/>
    </row>
    <row r="39" spans="1:20" ht="18" customHeight="1">
      <c r="B39" s="943" t="s">
        <v>311</v>
      </c>
      <c r="C39" s="944"/>
      <c r="D39" s="944"/>
      <c r="E39" s="944"/>
      <c r="F39" s="944"/>
      <c r="G39" s="944"/>
      <c r="H39" s="944"/>
      <c r="I39" s="944"/>
      <c r="J39" s="945"/>
      <c r="K39" s="912"/>
      <c r="M39" s="932"/>
      <c r="N39" s="932"/>
      <c r="O39" s="932"/>
      <c r="P39" s="932"/>
      <c r="Q39" s="932"/>
      <c r="R39" s="932"/>
      <c r="S39" s="932"/>
      <c r="T39" s="932"/>
    </row>
    <row r="40" spans="1:20" ht="21" customHeight="1">
      <c r="B40" s="919" t="s">
        <v>198</v>
      </c>
      <c r="C40" s="919"/>
      <c r="D40" s="919"/>
      <c r="E40" s="919"/>
      <c r="F40" s="919"/>
      <c r="G40" s="919"/>
      <c r="H40" s="919"/>
      <c r="I40" s="919"/>
      <c r="J40" s="919"/>
      <c r="K40" s="372"/>
    </row>
    <row r="41" spans="1:20" ht="21" customHeight="1">
      <c r="B41" s="919" t="s">
        <v>199</v>
      </c>
      <c r="C41" s="919"/>
      <c r="D41" s="919"/>
      <c r="E41" s="919"/>
      <c r="F41" s="919"/>
      <c r="G41" s="919"/>
      <c r="H41" s="919"/>
      <c r="I41" s="919"/>
      <c r="J41" s="919"/>
      <c r="K41" s="388"/>
    </row>
    <row r="42" spans="1:20" ht="42" customHeight="1">
      <c r="B42" s="373" t="s">
        <v>307</v>
      </c>
      <c r="C42" s="936"/>
      <c r="D42" s="937"/>
      <c r="E42" s="937"/>
      <c r="F42" s="937"/>
      <c r="G42" s="937"/>
      <c r="H42" s="937"/>
      <c r="I42" s="937"/>
      <c r="J42" s="937"/>
      <c r="K42" s="938"/>
      <c r="L42" s="374" t="s">
        <v>308</v>
      </c>
    </row>
    <row r="43" spans="1:20" ht="10.5" customHeight="1"/>
    <row r="44" spans="1:20" ht="17.850000000000001" customHeight="1">
      <c r="A44" s="370" t="s">
        <v>200</v>
      </c>
    </row>
    <row r="45" spans="1:20">
      <c r="A45" s="360" t="s">
        <v>201</v>
      </c>
      <c r="B45" s="375"/>
      <c r="C45" s="375"/>
      <c r="D45" s="375"/>
      <c r="E45" s="375"/>
      <c r="F45" s="375"/>
      <c r="G45" s="375"/>
      <c r="H45" s="375"/>
      <c r="I45" s="375"/>
      <c r="J45" s="375"/>
    </row>
    <row r="46" spans="1:20" ht="21" customHeight="1">
      <c r="B46" s="919" t="s">
        <v>202</v>
      </c>
      <c r="C46" s="919"/>
      <c r="D46" s="919"/>
      <c r="E46" s="919"/>
      <c r="F46" s="919"/>
      <c r="G46" s="919"/>
      <c r="H46" s="919"/>
      <c r="I46" s="919"/>
      <c r="J46" s="919"/>
      <c r="K46" s="372"/>
    </row>
    <row r="47" spans="1:20" ht="21" customHeight="1">
      <c r="B47" s="919" t="s">
        <v>203</v>
      </c>
      <c r="C47" s="919"/>
      <c r="D47" s="919"/>
      <c r="E47" s="919"/>
      <c r="F47" s="919"/>
      <c r="G47" s="919"/>
      <c r="H47" s="919"/>
      <c r="I47" s="919"/>
      <c r="J47" s="919"/>
      <c r="K47" s="377"/>
    </row>
    <row r="48" spans="1:20" ht="21" customHeight="1">
      <c r="B48" s="939" t="s">
        <v>204</v>
      </c>
      <c r="C48" s="939"/>
      <c r="D48" s="939"/>
      <c r="E48" s="939"/>
      <c r="F48" s="939"/>
      <c r="G48" s="939"/>
      <c r="H48" s="939"/>
      <c r="I48" s="939"/>
      <c r="J48" s="939"/>
      <c r="K48" s="910"/>
    </row>
    <row r="49" spans="1:12" ht="30" customHeight="1">
      <c r="B49" s="940" t="s">
        <v>312</v>
      </c>
      <c r="C49" s="941"/>
      <c r="D49" s="941"/>
      <c r="E49" s="941"/>
      <c r="F49" s="941"/>
      <c r="G49" s="941"/>
      <c r="H49" s="941"/>
      <c r="I49" s="941"/>
      <c r="J49" s="942"/>
      <c r="K49" s="912"/>
    </row>
    <row r="50" spans="1:12" ht="42" customHeight="1">
      <c r="B50" s="373" t="s">
        <v>307</v>
      </c>
      <c r="C50" s="936"/>
      <c r="D50" s="937"/>
      <c r="E50" s="937"/>
      <c r="F50" s="937"/>
      <c r="G50" s="937"/>
      <c r="H50" s="937"/>
      <c r="I50" s="937"/>
      <c r="J50" s="937"/>
      <c r="K50" s="938"/>
      <c r="L50" s="374" t="s">
        <v>308</v>
      </c>
    </row>
    <row r="51" spans="1:12" ht="11.25" customHeight="1">
      <c r="B51" s="375"/>
      <c r="C51" s="375"/>
      <c r="D51" s="375"/>
      <c r="E51" s="375"/>
      <c r="F51" s="375"/>
      <c r="G51" s="375"/>
      <c r="H51" s="375"/>
      <c r="I51" s="375"/>
      <c r="J51" s="375"/>
    </row>
    <row r="52" spans="1:12">
      <c r="A52" s="360" t="s">
        <v>205</v>
      </c>
      <c r="B52" s="375"/>
      <c r="C52" s="375"/>
      <c r="D52" s="375"/>
      <c r="E52" s="375"/>
      <c r="F52" s="375"/>
      <c r="G52" s="375"/>
      <c r="H52" s="375"/>
      <c r="I52" s="375"/>
      <c r="J52" s="375"/>
    </row>
    <row r="53" spans="1:12" ht="21" customHeight="1">
      <c r="B53" s="964" t="s">
        <v>313</v>
      </c>
      <c r="C53" s="965"/>
      <c r="D53" s="965"/>
      <c r="E53" s="965"/>
      <c r="F53" s="965"/>
      <c r="G53" s="965"/>
      <c r="H53" s="965"/>
      <c r="I53" s="965"/>
      <c r="J53" s="965"/>
      <c r="K53" s="966"/>
    </row>
    <row r="54" spans="1:12" ht="17.25" customHeight="1">
      <c r="B54" s="389"/>
      <c r="C54" s="967" t="s">
        <v>314</v>
      </c>
      <c r="D54" s="967"/>
      <c r="E54" s="967"/>
      <c r="F54" s="967"/>
      <c r="G54" s="967"/>
      <c r="H54" s="967"/>
      <c r="I54" s="967"/>
      <c r="J54" s="967"/>
      <c r="K54" s="968"/>
    </row>
    <row r="55" spans="1:12" ht="21" customHeight="1">
      <c r="B55" s="390"/>
      <c r="C55" s="969" t="s">
        <v>315</v>
      </c>
      <c r="D55" s="970"/>
      <c r="E55" s="971"/>
      <c r="F55" s="952" t="s">
        <v>316</v>
      </c>
      <c r="G55" s="953"/>
      <c r="H55" s="975"/>
      <c r="I55" s="976"/>
      <c r="J55" s="976"/>
      <c r="K55" s="977"/>
    </row>
    <row r="56" spans="1:12" ht="21" customHeight="1">
      <c r="B56" s="390"/>
      <c r="C56" s="972"/>
      <c r="D56" s="973"/>
      <c r="E56" s="974"/>
      <c r="F56" s="957" t="s">
        <v>317</v>
      </c>
      <c r="G56" s="958"/>
      <c r="H56" s="915" t="s">
        <v>318</v>
      </c>
      <c r="I56" s="916"/>
      <c r="J56" s="916"/>
      <c r="K56" s="978"/>
    </row>
    <row r="57" spans="1:12" ht="21" customHeight="1">
      <c r="B57" s="394"/>
      <c r="C57" s="946" t="s">
        <v>319</v>
      </c>
      <c r="D57" s="947"/>
      <c r="E57" s="948"/>
      <c r="F57" s="952" t="s">
        <v>320</v>
      </c>
      <c r="G57" s="953"/>
      <c r="H57" s="954"/>
      <c r="I57" s="955"/>
      <c r="J57" s="955"/>
      <c r="K57" s="956"/>
    </row>
    <row r="58" spans="1:12" ht="21" customHeight="1">
      <c r="B58" s="394"/>
      <c r="C58" s="949"/>
      <c r="D58" s="950"/>
      <c r="E58" s="951"/>
      <c r="F58" s="957" t="s">
        <v>317</v>
      </c>
      <c r="G58" s="958"/>
      <c r="H58" s="915" t="s">
        <v>318</v>
      </c>
      <c r="I58" s="916"/>
      <c r="J58" s="916"/>
      <c r="K58" s="956"/>
    </row>
    <row r="59" spans="1:12" ht="38.25" customHeight="1">
      <c r="B59" s="394"/>
      <c r="C59" s="959" t="s">
        <v>206</v>
      </c>
      <c r="D59" s="960"/>
      <c r="E59" s="961"/>
      <c r="F59" s="962" t="s">
        <v>321</v>
      </c>
      <c r="G59" s="963"/>
      <c r="H59" s="936"/>
      <c r="I59" s="937"/>
      <c r="J59" s="937"/>
      <c r="K59" s="956"/>
    </row>
    <row r="60" spans="1:12" ht="4.3499999999999996" customHeight="1">
      <c r="B60" s="395"/>
      <c r="C60" s="984"/>
      <c r="D60" s="984"/>
      <c r="E60" s="396"/>
      <c r="F60" s="985"/>
      <c r="G60" s="985"/>
      <c r="H60" s="397"/>
      <c r="I60" s="397"/>
      <c r="J60" s="397"/>
      <c r="K60" s="398"/>
    </row>
    <row r="61" spans="1:12" ht="42" customHeight="1">
      <c r="B61" s="399" t="s">
        <v>307</v>
      </c>
      <c r="C61" s="986"/>
      <c r="D61" s="980"/>
      <c r="E61" s="980"/>
      <c r="F61" s="980"/>
      <c r="G61" s="980"/>
      <c r="H61" s="937"/>
      <c r="I61" s="937"/>
      <c r="J61" s="937"/>
      <c r="K61" s="938"/>
      <c r="L61" s="374" t="s">
        <v>322</v>
      </c>
    </row>
    <row r="62" spans="1:12" ht="11.25" customHeight="1">
      <c r="B62" s="375"/>
      <c r="C62" s="375"/>
      <c r="D62" s="375"/>
      <c r="E62" s="375"/>
      <c r="F62" s="375"/>
      <c r="G62" s="375"/>
      <c r="H62" s="375"/>
      <c r="I62" s="375"/>
      <c r="J62" s="375"/>
      <c r="L62" s="374"/>
    </row>
    <row r="63" spans="1:12" ht="22.5" customHeight="1">
      <c r="A63" s="370" t="s">
        <v>207</v>
      </c>
      <c r="L63" s="374"/>
    </row>
    <row r="64" spans="1:12" ht="21" customHeight="1">
      <c r="A64" s="360" t="s">
        <v>208</v>
      </c>
      <c r="B64" s="375"/>
      <c r="C64" s="375"/>
      <c r="D64" s="375"/>
      <c r="E64" s="375"/>
      <c r="F64" s="375"/>
      <c r="G64" s="375"/>
      <c r="H64" s="375"/>
      <c r="I64" s="375"/>
      <c r="J64" s="375"/>
      <c r="L64" s="374"/>
    </row>
    <row r="65" spans="2:12" ht="21" customHeight="1">
      <c r="B65" s="962" t="s">
        <v>323</v>
      </c>
      <c r="C65" s="987"/>
      <c r="D65" s="987"/>
      <c r="E65" s="987"/>
      <c r="F65" s="987"/>
      <c r="G65" s="987"/>
      <c r="H65" s="987"/>
      <c r="I65" s="987"/>
      <c r="J65" s="963"/>
      <c r="K65" s="372"/>
      <c r="L65" s="370"/>
    </row>
    <row r="66" spans="2:12" ht="42" customHeight="1">
      <c r="B66" s="373" t="s">
        <v>307</v>
      </c>
      <c r="C66" s="936"/>
      <c r="D66" s="937"/>
      <c r="E66" s="937"/>
      <c r="F66" s="937"/>
      <c r="G66" s="937"/>
      <c r="H66" s="937"/>
      <c r="I66" s="937"/>
      <c r="J66" s="937"/>
      <c r="K66" s="938"/>
      <c r="L66" s="374" t="s">
        <v>324</v>
      </c>
    </row>
    <row r="67" spans="2:12" ht="11.1" customHeight="1">
      <c r="B67" s="375"/>
      <c r="C67" s="375"/>
      <c r="D67" s="375"/>
      <c r="E67" s="375"/>
      <c r="F67" s="375"/>
      <c r="G67" s="375"/>
      <c r="H67" s="375"/>
      <c r="I67" s="375"/>
      <c r="K67" s="400"/>
      <c r="L67" s="360"/>
    </row>
    <row r="68" spans="2:12" ht="30" customHeight="1">
      <c r="B68" s="988" t="s">
        <v>325</v>
      </c>
      <c r="C68" s="988"/>
      <c r="D68" s="988"/>
      <c r="E68" s="988"/>
      <c r="F68" s="988"/>
      <c r="G68" s="988"/>
      <c r="H68" s="988"/>
      <c r="I68" s="988"/>
      <c r="J68" s="988"/>
      <c r="L68" s="360"/>
    </row>
    <row r="69" spans="2:12" ht="21" customHeight="1">
      <c r="B69" s="979" t="s">
        <v>209</v>
      </c>
      <c r="C69" s="980"/>
      <c r="D69" s="980"/>
      <c r="E69" s="980"/>
      <c r="F69" s="980"/>
      <c r="G69" s="980"/>
      <c r="H69" s="980"/>
      <c r="I69" s="980"/>
      <c r="J69" s="980"/>
      <c r="K69" s="980"/>
    </row>
    <row r="70" spans="2:12" ht="33" customHeight="1">
      <c r="B70" s="907" t="s">
        <v>326</v>
      </c>
      <c r="C70" s="908"/>
      <c r="D70" s="908"/>
      <c r="E70" s="908"/>
      <c r="F70" s="908"/>
      <c r="G70" s="908"/>
      <c r="H70" s="908"/>
      <c r="I70" s="908"/>
      <c r="J70" s="909"/>
      <c r="K70" s="383"/>
      <c r="L70" s="401" t="s">
        <v>210</v>
      </c>
    </row>
    <row r="71" spans="2:12" ht="33" customHeight="1">
      <c r="B71" s="964" t="s">
        <v>327</v>
      </c>
      <c r="C71" s="965"/>
      <c r="D71" s="965"/>
      <c r="E71" s="965"/>
      <c r="F71" s="965"/>
      <c r="G71" s="965"/>
      <c r="H71" s="965"/>
      <c r="I71" s="965"/>
      <c r="J71" s="966"/>
      <c r="K71" s="910"/>
    </row>
    <row r="72" spans="2:12" ht="21" customHeight="1">
      <c r="B72" s="384"/>
      <c r="C72" s="913" t="s">
        <v>211</v>
      </c>
      <c r="D72" s="914"/>
      <c r="E72" s="914"/>
      <c r="F72" s="914"/>
      <c r="G72" s="981"/>
      <c r="H72" s="982"/>
      <c r="I72" s="983"/>
      <c r="J72" s="386"/>
      <c r="K72" s="911"/>
      <c r="L72" s="993" t="s">
        <v>212</v>
      </c>
    </row>
    <row r="73" spans="2:12" ht="21" customHeight="1">
      <c r="B73" s="384"/>
      <c r="C73" s="385"/>
      <c r="D73" s="994" t="s">
        <v>213</v>
      </c>
      <c r="E73" s="994"/>
      <c r="F73" s="994"/>
      <c r="G73" s="995"/>
      <c r="H73" s="996"/>
      <c r="I73" s="997"/>
      <c r="J73" s="386"/>
      <c r="K73" s="911"/>
      <c r="L73" s="993"/>
    </row>
    <row r="74" spans="2:12" ht="6" customHeight="1">
      <c r="B74" s="387"/>
      <c r="C74" s="917"/>
      <c r="D74" s="917"/>
      <c r="E74" s="917"/>
      <c r="F74" s="917"/>
      <c r="G74" s="917"/>
      <c r="H74" s="917"/>
      <c r="I74" s="917"/>
      <c r="J74" s="918"/>
      <c r="K74" s="911"/>
      <c r="L74" s="993"/>
    </row>
    <row r="75" spans="2:12" ht="16.5" customHeight="1">
      <c r="B75" s="939" t="s">
        <v>214</v>
      </c>
      <c r="C75" s="939"/>
      <c r="D75" s="939"/>
      <c r="E75" s="939"/>
      <c r="F75" s="939"/>
      <c r="G75" s="939"/>
      <c r="H75" s="939"/>
      <c r="I75" s="939"/>
      <c r="J75" s="939"/>
      <c r="K75" s="910"/>
      <c r="L75" s="402"/>
    </row>
    <row r="76" spans="2:12" ht="16.5" customHeight="1">
      <c r="B76" s="990" t="s">
        <v>328</v>
      </c>
      <c r="C76" s="991"/>
      <c r="D76" s="991"/>
      <c r="E76" s="991"/>
      <c r="F76" s="991"/>
      <c r="G76" s="991"/>
      <c r="H76" s="991"/>
      <c r="I76" s="991"/>
      <c r="J76" s="992"/>
      <c r="K76" s="912"/>
      <c r="L76" s="402"/>
    </row>
    <row r="77" spans="2:12" ht="16.5" customHeight="1">
      <c r="B77" s="939" t="s">
        <v>215</v>
      </c>
      <c r="C77" s="939"/>
      <c r="D77" s="939"/>
      <c r="E77" s="939"/>
      <c r="F77" s="939"/>
      <c r="G77" s="939"/>
      <c r="H77" s="939"/>
      <c r="I77" s="939"/>
      <c r="J77" s="939"/>
      <c r="K77" s="910"/>
      <c r="L77" s="989" t="s">
        <v>329</v>
      </c>
    </row>
    <row r="78" spans="2:12" ht="16.5" customHeight="1">
      <c r="B78" s="990" t="s">
        <v>330</v>
      </c>
      <c r="C78" s="991"/>
      <c r="D78" s="991"/>
      <c r="E78" s="991"/>
      <c r="F78" s="991"/>
      <c r="G78" s="991"/>
      <c r="H78" s="991"/>
      <c r="I78" s="991"/>
      <c r="J78" s="992"/>
      <c r="K78" s="912"/>
      <c r="L78" s="989"/>
    </row>
    <row r="79" spans="2:12" ht="16.5" customHeight="1">
      <c r="B79" s="939" t="s">
        <v>216</v>
      </c>
      <c r="C79" s="939"/>
      <c r="D79" s="939"/>
      <c r="E79" s="939"/>
      <c r="F79" s="939"/>
      <c r="G79" s="939"/>
      <c r="H79" s="939"/>
      <c r="I79" s="939"/>
      <c r="J79" s="939"/>
      <c r="K79" s="910"/>
      <c r="L79" s="989"/>
    </row>
    <row r="80" spans="2:12" ht="16.5" customHeight="1">
      <c r="B80" s="990" t="s">
        <v>330</v>
      </c>
      <c r="C80" s="991"/>
      <c r="D80" s="991"/>
      <c r="E80" s="991"/>
      <c r="F80" s="991"/>
      <c r="G80" s="991"/>
      <c r="H80" s="991"/>
      <c r="I80" s="991"/>
      <c r="J80" s="992"/>
      <c r="K80" s="912"/>
      <c r="L80" s="989"/>
    </row>
    <row r="81" spans="1:12" ht="42" customHeight="1">
      <c r="B81" s="373" t="s">
        <v>307</v>
      </c>
      <c r="C81" s="920"/>
      <c r="D81" s="921"/>
      <c r="E81" s="921"/>
      <c r="F81" s="921"/>
      <c r="G81" s="921"/>
      <c r="H81" s="921"/>
      <c r="I81" s="921"/>
      <c r="J81" s="921"/>
      <c r="K81" s="922"/>
      <c r="L81" s="374" t="s">
        <v>308</v>
      </c>
    </row>
    <row r="82" spans="1:12" ht="11.25" customHeight="1">
      <c r="B82" s="375"/>
      <c r="C82" s="375"/>
      <c r="D82" s="375"/>
      <c r="E82" s="375"/>
      <c r="F82" s="375"/>
      <c r="G82" s="375"/>
      <c r="H82" s="375"/>
      <c r="I82" s="375"/>
      <c r="J82" s="375"/>
    </row>
    <row r="83" spans="1:12">
      <c r="B83" s="1013" t="s">
        <v>217</v>
      </c>
      <c r="C83" s="1013"/>
      <c r="D83" s="1013"/>
      <c r="E83" s="1013"/>
      <c r="F83" s="1013"/>
      <c r="G83" s="1013"/>
      <c r="H83" s="1013"/>
      <c r="I83" s="1013"/>
      <c r="L83" s="360"/>
    </row>
    <row r="84" spans="1:12" ht="21" customHeight="1">
      <c r="A84" s="403"/>
      <c r="B84" s="907" t="s">
        <v>218</v>
      </c>
      <c r="C84" s="908"/>
      <c r="D84" s="908"/>
      <c r="E84" s="908"/>
      <c r="F84" s="908"/>
      <c r="G84" s="908"/>
      <c r="H84" s="908"/>
      <c r="I84" s="908"/>
      <c r="J84" s="1000"/>
      <c r="K84" s="910"/>
      <c r="L84" s="360"/>
    </row>
    <row r="85" spans="1:12" ht="12.6" customHeight="1">
      <c r="A85" s="403"/>
      <c r="B85" s="1014" t="s">
        <v>228</v>
      </c>
      <c r="C85" s="1015"/>
      <c r="D85" s="1015"/>
      <c r="E85" s="1015"/>
      <c r="F85" s="1015"/>
      <c r="G85" s="1015"/>
      <c r="H85" s="1015"/>
      <c r="I85" s="1016"/>
      <c r="J85" s="1001"/>
      <c r="K85" s="911"/>
      <c r="L85" s="360"/>
    </row>
    <row r="86" spans="1:12" ht="4.5" customHeight="1">
      <c r="A86" s="403"/>
      <c r="B86" s="394"/>
      <c r="C86" s="404"/>
      <c r="D86" s="404"/>
      <c r="E86" s="404"/>
      <c r="F86" s="404"/>
      <c r="G86" s="404"/>
      <c r="H86" s="404"/>
      <c r="I86" s="404"/>
      <c r="J86" s="1001"/>
      <c r="K86" s="911"/>
      <c r="L86" s="360"/>
    </row>
    <row r="87" spans="1:12" ht="19.350000000000001" customHeight="1">
      <c r="A87" s="403"/>
      <c r="B87" s="405"/>
      <c r="C87" s="913" t="s">
        <v>219</v>
      </c>
      <c r="D87" s="1017"/>
      <c r="E87" s="391" t="s">
        <v>220</v>
      </c>
      <c r="F87" s="392" t="s">
        <v>221</v>
      </c>
      <c r="G87" s="392" t="s">
        <v>222</v>
      </c>
      <c r="H87" s="392" t="s">
        <v>223</v>
      </c>
      <c r="I87" s="393" t="s">
        <v>331</v>
      </c>
      <c r="J87" s="1001"/>
      <c r="K87" s="911"/>
      <c r="L87" s="360"/>
    </row>
    <row r="88" spans="1:12" ht="19.350000000000001" customHeight="1">
      <c r="A88" s="403"/>
      <c r="B88" s="405"/>
      <c r="C88" s="913" t="s">
        <v>224</v>
      </c>
      <c r="D88" s="1017"/>
      <c r="E88" s="391" t="s">
        <v>225</v>
      </c>
      <c r="F88" s="392" t="s">
        <v>226</v>
      </c>
      <c r="G88" s="392" t="s">
        <v>223</v>
      </c>
      <c r="H88" s="916" t="s">
        <v>332</v>
      </c>
      <c r="I88" s="978"/>
      <c r="J88" s="1001"/>
      <c r="K88" s="911"/>
      <c r="L88" s="360"/>
    </row>
    <row r="89" spans="1:12" ht="4.3499999999999996" customHeight="1">
      <c r="A89" s="403"/>
      <c r="B89" s="406"/>
      <c r="C89" s="914"/>
      <c r="D89" s="914"/>
      <c r="E89" s="914"/>
      <c r="F89" s="914"/>
      <c r="G89" s="914"/>
      <c r="H89" s="914"/>
      <c r="I89" s="914"/>
      <c r="J89" s="1002"/>
      <c r="K89" s="912"/>
      <c r="L89" s="360"/>
    </row>
    <row r="90" spans="1:12" s="408" customFormat="1" ht="21" customHeight="1">
      <c r="A90" s="407"/>
      <c r="B90" s="998" t="s">
        <v>227</v>
      </c>
      <c r="C90" s="999"/>
      <c r="D90" s="999"/>
      <c r="E90" s="999"/>
      <c r="F90" s="999"/>
      <c r="G90" s="999"/>
      <c r="H90" s="999"/>
      <c r="I90" s="999"/>
      <c r="J90" s="1000"/>
      <c r="K90" s="1003"/>
    </row>
    <row r="91" spans="1:12" s="408" customFormat="1" ht="12.6" customHeight="1">
      <c r="A91" s="407"/>
      <c r="B91" s="1006" t="s">
        <v>228</v>
      </c>
      <c r="C91" s="1007"/>
      <c r="D91" s="1007"/>
      <c r="E91" s="1007"/>
      <c r="F91" s="1007"/>
      <c r="G91" s="1007"/>
      <c r="H91" s="1007"/>
      <c r="I91" s="1008"/>
      <c r="J91" s="1001"/>
      <c r="K91" s="1004"/>
    </row>
    <row r="92" spans="1:12" s="408" customFormat="1" ht="4.5" customHeight="1">
      <c r="A92" s="407"/>
      <c r="B92" s="409"/>
      <c r="C92" s="410"/>
      <c r="D92" s="410"/>
      <c r="E92" s="410"/>
      <c r="F92" s="410"/>
      <c r="G92" s="410"/>
      <c r="H92" s="410"/>
      <c r="I92" s="410"/>
      <c r="J92" s="1001"/>
      <c r="K92" s="1004"/>
    </row>
    <row r="93" spans="1:12" s="408" customFormat="1" ht="19.350000000000001" customHeight="1">
      <c r="A93" s="407"/>
      <c r="B93" s="411"/>
      <c r="C93" s="1009" t="s">
        <v>333</v>
      </c>
      <c r="D93" s="1010"/>
      <c r="E93" s="1010"/>
      <c r="F93" s="1010"/>
      <c r="G93" s="1010"/>
      <c r="H93" s="1010"/>
      <c r="I93" s="1011"/>
      <c r="J93" s="1001"/>
      <c r="K93" s="1004"/>
    </row>
    <row r="94" spans="1:12" s="408" customFormat="1" ht="4.3499999999999996" customHeight="1">
      <c r="A94" s="407"/>
      <c r="B94" s="412"/>
      <c r="C94" s="1012"/>
      <c r="D94" s="1012"/>
      <c r="E94" s="1012"/>
      <c r="F94" s="1012"/>
      <c r="G94" s="1012"/>
      <c r="H94" s="1012"/>
      <c r="I94" s="1012"/>
      <c r="J94" s="1002"/>
      <c r="K94" s="1005"/>
    </row>
    <row r="95" spans="1:12" ht="42" customHeight="1">
      <c r="B95" s="373" t="s">
        <v>307</v>
      </c>
      <c r="C95" s="920"/>
      <c r="D95" s="921"/>
      <c r="E95" s="921"/>
      <c r="F95" s="921"/>
      <c r="G95" s="921"/>
      <c r="H95" s="921"/>
      <c r="I95" s="921"/>
      <c r="J95" s="921"/>
      <c r="K95" s="922"/>
      <c r="L95" s="374" t="s">
        <v>308</v>
      </c>
    </row>
    <row r="96" spans="1:12" ht="11.25" customHeight="1">
      <c r="B96" s="375"/>
      <c r="C96" s="375"/>
      <c r="D96" s="375"/>
      <c r="E96" s="375"/>
      <c r="F96" s="375"/>
      <c r="G96" s="375"/>
      <c r="H96" s="375"/>
      <c r="I96" s="375"/>
      <c r="L96" s="360"/>
    </row>
    <row r="97" spans="2:12" ht="6" customHeight="1"/>
    <row r="98" spans="2:12" ht="21" customHeight="1">
      <c r="B98" s="1018" t="s">
        <v>229</v>
      </c>
      <c r="C98" s="1013"/>
      <c r="D98" s="1013"/>
      <c r="E98" s="1013"/>
      <c r="F98" s="1013"/>
      <c r="G98" s="1013"/>
      <c r="H98" s="1013"/>
      <c r="I98" s="1013"/>
      <c r="J98" s="1013"/>
      <c r="K98" s="1013"/>
      <c r="L98" s="374" t="s">
        <v>334</v>
      </c>
    </row>
    <row r="99" spans="2:12" ht="97.5" customHeight="1">
      <c r="B99" s="964" t="s">
        <v>335</v>
      </c>
      <c r="C99" s="965"/>
      <c r="D99" s="965"/>
      <c r="E99" s="965"/>
      <c r="F99" s="965"/>
      <c r="G99" s="965"/>
      <c r="H99" s="965"/>
      <c r="I99" s="965"/>
      <c r="J99" s="965"/>
      <c r="K99" s="910"/>
      <c r="L99" s="1020" t="s">
        <v>336</v>
      </c>
    </row>
    <row r="100" spans="2:12" ht="24" customHeight="1">
      <c r="B100" s="1021" t="s">
        <v>337</v>
      </c>
      <c r="C100" s="1022"/>
      <c r="D100" s="1022"/>
      <c r="E100" s="1022"/>
      <c r="F100" s="1022"/>
      <c r="G100" s="1022"/>
      <c r="H100" s="1022"/>
      <c r="I100" s="1022"/>
      <c r="J100" s="413"/>
      <c r="K100" s="911"/>
      <c r="L100" s="1020"/>
    </row>
    <row r="101" spans="2:12" ht="150" customHeight="1">
      <c r="B101" s="414"/>
      <c r="C101" s="1023"/>
      <c r="D101" s="1024"/>
      <c r="E101" s="1024"/>
      <c r="F101" s="1024"/>
      <c r="G101" s="1024"/>
      <c r="H101" s="1024"/>
      <c r="I101" s="1024"/>
      <c r="J101" s="394"/>
      <c r="K101" s="911"/>
      <c r="L101" s="1020"/>
    </row>
    <row r="102" spans="2:12" ht="4.3499999999999996" customHeight="1">
      <c r="B102" s="395"/>
      <c r="C102" s="984"/>
      <c r="D102" s="984"/>
      <c r="E102" s="396"/>
      <c r="F102" s="985"/>
      <c r="G102" s="985"/>
      <c r="H102" s="397"/>
      <c r="I102" s="397"/>
      <c r="J102" s="415"/>
      <c r="K102" s="912"/>
    </row>
    <row r="103" spans="2:12" ht="6.75" customHeight="1"/>
    <row r="104" spans="2:12" ht="21" customHeight="1">
      <c r="B104" s="1018" t="s">
        <v>230</v>
      </c>
      <c r="C104" s="1013"/>
      <c r="D104" s="1013"/>
      <c r="E104" s="1013"/>
      <c r="F104" s="1013"/>
      <c r="G104" s="1013"/>
      <c r="H104" s="1013"/>
      <c r="I104" s="1013"/>
      <c r="J104" s="1013"/>
      <c r="K104" s="1013"/>
      <c r="L104" s="1019" t="s">
        <v>231</v>
      </c>
    </row>
    <row r="105" spans="2:12" ht="24.75" customHeight="1">
      <c r="B105" s="962" t="s">
        <v>338</v>
      </c>
      <c r="C105" s="987"/>
      <c r="D105" s="987"/>
      <c r="E105" s="987"/>
      <c r="F105" s="987"/>
      <c r="G105" s="987"/>
      <c r="H105" s="987"/>
      <c r="I105" s="987"/>
      <c r="J105" s="963"/>
      <c r="K105" s="372"/>
      <c r="L105" s="1019"/>
    </row>
    <row r="106" spans="2:12">
      <c r="B106" s="370"/>
      <c r="L106" s="1019"/>
    </row>
    <row r="107" spans="2:12">
      <c r="L107" s="1019"/>
    </row>
    <row r="108" spans="2:12">
      <c r="L108" s="1019"/>
    </row>
  </sheetData>
  <sheetProtection formatRows="0"/>
  <mergeCells count="109">
    <mergeCell ref="B104:K104"/>
    <mergeCell ref="L104:L108"/>
    <mergeCell ref="B105:J105"/>
    <mergeCell ref="C95:K95"/>
    <mergeCell ref="B98:K98"/>
    <mergeCell ref="B99:J99"/>
    <mergeCell ref="K99:K102"/>
    <mergeCell ref="L99:L101"/>
    <mergeCell ref="B100:I100"/>
    <mergeCell ref="C101:I101"/>
    <mergeCell ref="C102:D102"/>
    <mergeCell ref="F102:G102"/>
    <mergeCell ref="B90:I90"/>
    <mergeCell ref="J90:J94"/>
    <mergeCell ref="K90:K94"/>
    <mergeCell ref="B91:I91"/>
    <mergeCell ref="C93:I93"/>
    <mergeCell ref="C94:I94"/>
    <mergeCell ref="C81:K81"/>
    <mergeCell ref="B83:I83"/>
    <mergeCell ref="B84:I84"/>
    <mergeCell ref="J84:J89"/>
    <mergeCell ref="K84:K89"/>
    <mergeCell ref="B85:I85"/>
    <mergeCell ref="C87:D87"/>
    <mergeCell ref="C88:D88"/>
    <mergeCell ref="H88:I88"/>
    <mergeCell ref="C89:I89"/>
    <mergeCell ref="B77:J77"/>
    <mergeCell ref="K77:K78"/>
    <mergeCell ref="L77:L80"/>
    <mergeCell ref="B78:J78"/>
    <mergeCell ref="B79:J79"/>
    <mergeCell ref="K79:K80"/>
    <mergeCell ref="B80:J80"/>
    <mergeCell ref="L72:L74"/>
    <mergeCell ref="D73:F73"/>
    <mergeCell ref="G73:I73"/>
    <mergeCell ref="C74:J74"/>
    <mergeCell ref="B75:J75"/>
    <mergeCell ref="K75:K76"/>
    <mergeCell ref="B76:J76"/>
    <mergeCell ref="B69:K69"/>
    <mergeCell ref="B70:J70"/>
    <mergeCell ref="B71:J71"/>
    <mergeCell ref="K71:K74"/>
    <mergeCell ref="C72:F72"/>
    <mergeCell ref="G72:I72"/>
    <mergeCell ref="C60:D60"/>
    <mergeCell ref="F60:G60"/>
    <mergeCell ref="C61:K61"/>
    <mergeCell ref="B65:J65"/>
    <mergeCell ref="C66:K66"/>
    <mergeCell ref="B68:J68"/>
    <mergeCell ref="C57:E58"/>
    <mergeCell ref="F57:G57"/>
    <mergeCell ref="H57:K57"/>
    <mergeCell ref="F58:G58"/>
    <mergeCell ref="H58:K58"/>
    <mergeCell ref="C59:E59"/>
    <mergeCell ref="F59:G59"/>
    <mergeCell ref="H59:K59"/>
    <mergeCell ref="C50:K50"/>
    <mergeCell ref="B53:K53"/>
    <mergeCell ref="C54:K54"/>
    <mergeCell ref="C55:E56"/>
    <mergeCell ref="F55:G55"/>
    <mergeCell ref="H55:K55"/>
    <mergeCell ref="F56:G56"/>
    <mergeCell ref="H56:K56"/>
    <mergeCell ref="B41:J41"/>
    <mergeCell ref="C42:K42"/>
    <mergeCell ref="B46:J46"/>
    <mergeCell ref="B47:J47"/>
    <mergeCell ref="B48:J48"/>
    <mergeCell ref="K48:K49"/>
    <mergeCell ref="B49:J49"/>
    <mergeCell ref="B37:J37"/>
    <mergeCell ref="B38:J38"/>
    <mergeCell ref="K38:K39"/>
    <mergeCell ref="B39:J39"/>
    <mergeCell ref="B29:J29"/>
    <mergeCell ref="C13:K13"/>
    <mergeCell ref="B16:J16"/>
    <mergeCell ref="B17:J17"/>
    <mergeCell ref="B18:J18"/>
    <mergeCell ref="B19:J19"/>
    <mergeCell ref="C20:K20"/>
    <mergeCell ref="M39:T39"/>
    <mergeCell ref="B40:J40"/>
    <mergeCell ref="B30:J30"/>
    <mergeCell ref="B31:J31"/>
    <mergeCell ref="B32:J32"/>
    <mergeCell ref="B33:J33"/>
    <mergeCell ref="K33:K36"/>
    <mergeCell ref="C34:I34"/>
    <mergeCell ref="C35:I35"/>
    <mergeCell ref="C36:J36"/>
    <mergeCell ref="A2:J2"/>
    <mergeCell ref="A3:J3"/>
    <mergeCell ref="H5:K5"/>
    <mergeCell ref="H6:K6"/>
    <mergeCell ref="A8:K8"/>
    <mergeCell ref="B12:J12"/>
    <mergeCell ref="B23:J23"/>
    <mergeCell ref="K23:K26"/>
    <mergeCell ref="C24:I24"/>
    <mergeCell ref="C25:I25"/>
    <mergeCell ref="C26:J26"/>
  </mergeCells>
  <phoneticPr fontId="12"/>
  <dataValidations count="4">
    <dataValidation type="list" allowBlank="1" showInputMessage="1" showErrorMessage="1" sqref="K65" xr:uid="{70BBF84D-E3DB-4891-9877-AFDB4F38F431}">
      <formula1>"はい,いいえ,その他"</formula1>
    </dataValidation>
    <dataValidation type="list" allowBlank="1" showInputMessage="1" showErrorMessage="1" sqref="G72:I72" xr:uid="{6A0E26FB-FA5F-4B9C-8D59-7C197D4BE306}">
      <formula1>"契約書,その他"</formula1>
    </dataValidation>
    <dataValidation type="list" allowBlank="1" showInputMessage="1" showErrorMessage="1" sqref="K47:K49 K12 K16:K19 K90:K94 K31 K75:K80" xr:uid="{428CC295-A454-44BC-9AB0-5A9245F49BBF}">
      <formula1>"はい,いいえ,該当なし"</formula1>
    </dataValidation>
    <dataValidation type="list" allowBlank="1" showInputMessage="1" showErrorMessage="1" sqref="K37:K38 K70:K74 K84 K40:K41 K23 K32:K33 K46 K29:K30 K105 K99" xr:uid="{6B230D32-0FCE-4F06-8D99-3FFE32851ED1}">
      <formula1>"はい,いいえ"</formula1>
    </dataValidation>
  </dataValidations>
  <printOptions horizontalCentered="1"/>
  <pageMargins left="0.23622047244094491" right="0.23622047244094491" top="0.74803149606299213" bottom="0.74803149606299213" header="0.31496062992125984" footer="0.31496062992125984"/>
  <pageSetup paperSize="9" scale="74" fitToHeight="0" orientation="portrait" r:id="rId1"/>
  <rowBreaks count="2" manualBreakCount="2">
    <brk id="51" max="10" man="1"/>
    <brk id="96"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2</xdr:col>
                    <xdr:colOff>66675</xdr:colOff>
                    <xdr:row>53</xdr:row>
                    <xdr:rowOff>190500</xdr:rowOff>
                  </from>
                  <to>
                    <xdr:col>2</xdr:col>
                    <xdr:colOff>666750</xdr:colOff>
                    <xdr:row>54</xdr:row>
                    <xdr:rowOff>228600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2</xdr:col>
                    <xdr:colOff>66675</xdr:colOff>
                    <xdr:row>55</xdr:row>
                    <xdr:rowOff>238125</xdr:rowOff>
                  </from>
                  <to>
                    <xdr:col>2</xdr:col>
                    <xdr:colOff>685800</xdr:colOff>
                    <xdr:row>56</xdr:row>
                    <xdr:rowOff>238125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2</xdr:col>
                    <xdr:colOff>66675</xdr:colOff>
                    <xdr:row>57</xdr:row>
                    <xdr:rowOff>257175</xdr:rowOff>
                  </from>
                  <to>
                    <xdr:col>2</xdr:col>
                    <xdr:colOff>685800</xdr:colOff>
                    <xdr:row>58</xdr:row>
                    <xdr:rowOff>209550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1181100</xdr:colOff>
                    <xdr:row>85</xdr:row>
                    <xdr:rowOff>47625</xdr:rowOff>
                  </from>
                  <to>
                    <xdr:col>4</xdr:col>
                    <xdr:colOff>266700</xdr:colOff>
                    <xdr:row>86</xdr:row>
                    <xdr:rowOff>228600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5</xdr:col>
                    <xdr:colOff>133350</xdr:colOff>
                    <xdr:row>85</xdr:row>
                    <xdr:rowOff>47625</xdr:rowOff>
                  </from>
                  <to>
                    <xdr:col>5</xdr:col>
                    <xdr:colOff>419100</xdr:colOff>
                    <xdr:row>86</xdr:row>
                    <xdr:rowOff>228600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5</xdr:col>
                    <xdr:colOff>1057275</xdr:colOff>
                    <xdr:row>85</xdr:row>
                    <xdr:rowOff>47625</xdr:rowOff>
                  </from>
                  <to>
                    <xdr:col>6</xdr:col>
                    <xdr:colOff>219075</xdr:colOff>
                    <xdr:row>86</xdr:row>
                    <xdr:rowOff>228600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7</xdr:col>
                    <xdr:colOff>190500</xdr:colOff>
                    <xdr:row>85</xdr:row>
                    <xdr:rowOff>47625</xdr:rowOff>
                  </from>
                  <to>
                    <xdr:col>7</xdr:col>
                    <xdr:colOff>457200</xdr:colOff>
                    <xdr:row>86</xdr:row>
                    <xdr:rowOff>228600</xdr:rowOff>
                  </to>
                </anchor>
              </controlPr>
            </control>
          </mc:Choice>
        </mc:AlternateContent>
        <mc:AlternateContent xmlns:mc="http://schemas.openxmlformats.org/markup-compatibility/2006">
          <mc:Choice Requires="x14">
            <control shapeId="12296" r:id="rId11" name="Check Box 8">
              <controlPr defaultSize="0" autoFill="0" autoLine="0" autoPict="0">
                <anchor moveWithCells="1">
                  <from>
                    <xdr:col>3</xdr:col>
                    <xdr:colOff>1181100</xdr:colOff>
                    <xdr:row>86</xdr:row>
                    <xdr:rowOff>228600</xdr:rowOff>
                  </from>
                  <to>
                    <xdr:col>4</xdr:col>
                    <xdr:colOff>285750</xdr:colOff>
                    <xdr:row>88</xdr:row>
                    <xdr:rowOff>0</xdr:rowOff>
                  </to>
                </anchor>
              </controlPr>
            </control>
          </mc:Choice>
        </mc:AlternateContent>
        <mc:AlternateContent xmlns:mc="http://schemas.openxmlformats.org/markup-compatibility/2006">
          <mc:Choice Requires="x14">
            <control shapeId="12297" r:id="rId12" name="Check Box 9">
              <controlPr defaultSize="0" autoFill="0" autoLine="0" autoPict="0">
                <anchor moveWithCells="1">
                  <from>
                    <xdr:col>5</xdr:col>
                    <xdr:colOff>133350</xdr:colOff>
                    <xdr:row>86</xdr:row>
                    <xdr:rowOff>228600</xdr:rowOff>
                  </from>
                  <to>
                    <xdr:col>5</xdr:col>
                    <xdr:colOff>438150</xdr:colOff>
                    <xdr:row>87</xdr:row>
                    <xdr:rowOff>228600</xdr:rowOff>
                  </to>
                </anchor>
              </controlPr>
            </control>
          </mc:Choice>
        </mc:AlternateContent>
        <mc:AlternateContent xmlns:mc="http://schemas.openxmlformats.org/markup-compatibility/2006">
          <mc:Choice Requires="x14">
            <control shapeId="12298" r:id="rId13" name="Check Box 10">
              <controlPr defaultSize="0" autoFill="0" autoLine="0" autoPict="0">
                <anchor moveWithCells="1">
                  <from>
                    <xdr:col>5</xdr:col>
                    <xdr:colOff>1057275</xdr:colOff>
                    <xdr:row>86</xdr:row>
                    <xdr:rowOff>228600</xdr:rowOff>
                  </from>
                  <to>
                    <xdr:col>6</xdr:col>
                    <xdr:colOff>219075</xdr:colOff>
                    <xdr:row>87</xdr:row>
                    <xdr:rowOff>228600</xdr:rowOff>
                  </to>
                </anchor>
              </controlPr>
            </control>
          </mc:Choice>
        </mc:AlternateContent>
        <mc:AlternateContent xmlns:mc="http://schemas.openxmlformats.org/markup-compatibility/2006">
          <mc:Choice Requires="x14">
            <control shapeId="12299" r:id="rId14" name="Check Box 11">
              <controlPr defaultSize="0" autoFill="0" autoLine="0" autoPict="0">
                <anchor moveWithCells="1">
                  <from>
                    <xdr:col>2</xdr:col>
                    <xdr:colOff>38100</xdr:colOff>
                    <xdr:row>92</xdr:row>
                    <xdr:rowOff>0</xdr:rowOff>
                  </from>
                  <to>
                    <xdr:col>2</xdr:col>
                    <xdr:colOff>723900</xdr:colOff>
                    <xdr:row>92</xdr:row>
                    <xdr:rowOff>228600</xdr:rowOff>
                  </to>
                </anchor>
              </controlPr>
            </control>
          </mc:Choice>
        </mc:AlternateContent>
        <mc:AlternateContent xmlns:mc="http://schemas.openxmlformats.org/markup-compatibility/2006">
          <mc:Choice Requires="x14">
            <control shapeId="12300" r:id="rId15" name="Check Box 12">
              <controlPr defaultSize="0" autoFill="0" autoLine="0" autoPict="0">
                <anchor moveWithCells="1">
                  <from>
                    <xdr:col>2</xdr:col>
                    <xdr:colOff>742950</xdr:colOff>
                    <xdr:row>92</xdr:row>
                    <xdr:rowOff>19050</xdr:rowOff>
                  </from>
                  <to>
                    <xdr:col>3</xdr:col>
                    <xdr:colOff>571500</xdr:colOff>
                    <xdr:row>92</xdr:row>
                    <xdr:rowOff>209550</xdr:rowOff>
                  </to>
                </anchor>
              </controlPr>
            </control>
          </mc:Choice>
        </mc:AlternateContent>
        <mc:AlternateContent xmlns:mc="http://schemas.openxmlformats.org/markup-compatibility/2006">
          <mc:Choice Requires="x14">
            <control shapeId="12301" r:id="rId16" name="Check Box 13">
              <controlPr defaultSize="0" autoFill="0" autoLine="0" autoPict="0">
                <anchor moveWithCells="1">
                  <from>
                    <xdr:col>3</xdr:col>
                    <xdr:colOff>742950</xdr:colOff>
                    <xdr:row>92</xdr:row>
                    <xdr:rowOff>0</xdr:rowOff>
                  </from>
                  <to>
                    <xdr:col>4</xdr:col>
                    <xdr:colOff>238125</xdr:colOff>
                    <xdr:row>92</xdr:row>
                    <xdr:rowOff>228600</xdr:rowOff>
                  </to>
                </anchor>
              </controlPr>
            </control>
          </mc:Choice>
        </mc:AlternateContent>
        <mc:AlternateContent xmlns:mc="http://schemas.openxmlformats.org/markup-compatibility/2006">
          <mc:Choice Requires="x14">
            <control shapeId="12302" r:id="rId17" name="Check Box 14">
              <controlPr defaultSize="0" autoFill="0" autoLine="0" autoPict="0">
                <anchor moveWithCells="1">
                  <from>
                    <xdr:col>4</xdr:col>
                    <xdr:colOff>371475</xdr:colOff>
                    <xdr:row>92</xdr:row>
                    <xdr:rowOff>0</xdr:rowOff>
                  </from>
                  <to>
                    <xdr:col>5</xdr:col>
                    <xdr:colOff>295275</xdr:colOff>
                    <xdr:row>92</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共通入力シート</vt:lpstr>
      <vt:lpstr>（表紙）</vt:lpstr>
      <vt:lpstr>様式1-1（活動概要）</vt:lpstr>
      <vt:lpstr>様式1-1-①（バリアフリー・多言語）</vt:lpstr>
      <vt:lpstr>様式1-2（劇場・音楽堂、団体概要）</vt:lpstr>
      <vt:lpstr>様式1-3（略歴）</vt:lpstr>
      <vt:lpstr>A-3自己申告書</vt:lpstr>
      <vt:lpstr>'（表紙）'!Print_Area</vt:lpstr>
      <vt:lpstr>'A-3自己申告書'!Print_Area</vt:lpstr>
      <vt:lpstr>共通入力シート!Print_Area</vt:lpstr>
      <vt:lpstr>'様式1-1（活動概要）'!Print_Area</vt:lpstr>
      <vt:lpstr>'様式1-1-①（バリアフリー・多言語）'!Print_Area</vt:lpstr>
      <vt:lpstr>'様式1-2（劇場・音楽堂、団体概要）'!Print_Area</vt:lpstr>
      <vt:lpstr>'様式1-3（略歴）'!Print_Area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2017-11-21T01:32:25Z</dcterms:created>
  <dcterms:modified xsi:type="dcterms:W3CDTF">2026-09-29T15:36:31Z</dcterms:modified>
</cp:coreProperties>
</file>